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92.168.24.70\Laboratorio_Casigana\DOCUMENTOS 2022\INFORMES RESULTADOS INTERNOS\SAP\"/>
    </mc:Choice>
  </mc:AlternateContent>
  <xr:revisionPtr revIDLastSave="0" documentId="8_{EADE429A-75CC-4C5E-B285-8312234B95B7}" xr6:coauthVersionLast="47" xr6:coauthVersionMax="47" xr10:uidLastSave="{00000000-0000-0000-0000-000000000000}"/>
  <bookViews>
    <workbookView xWindow="-120" yWindow="-120" windowWidth="21840" windowHeight="13140" xr2:uid="{203B22B5-836E-4391-924A-CAC01B0282D9}"/>
  </bookViews>
  <sheets>
    <sheet name="REDES URBANAS 4" sheetId="1" r:id="rId1"/>
    <sheet name="REDES RURALES 5"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3" i="2" l="1"/>
  <c r="C33" i="2"/>
  <c r="B33" i="2"/>
  <c r="D32" i="2"/>
  <c r="C32" i="2"/>
  <c r="B32" i="2"/>
  <c r="D31" i="2"/>
  <c r="C31" i="2"/>
  <c r="B31" i="2"/>
  <c r="D30" i="2"/>
  <c r="C30" i="2"/>
  <c r="B30" i="2"/>
  <c r="D29" i="2"/>
  <c r="C29" i="2"/>
  <c r="B29" i="2"/>
  <c r="D28" i="2"/>
  <c r="C28" i="2"/>
  <c r="B28" i="2"/>
  <c r="D27" i="2"/>
  <c r="C27" i="2"/>
  <c r="B27" i="2"/>
  <c r="D26" i="2"/>
  <c r="C26" i="2"/>
  <c r="B26" i="2"/>
  <c r="D25" i="2"/>
  <c r="C25" i="2"/>
  <c r="B25" i="2"/>
  <c r="D24" i="2"/>
  <c r="C24" i="2"/>
  <c r="B24" i="2"/>
  <c r="D23" i="2"/>
  <c r="C23" i="2"/>
  <c r="B23" i="2"/>
  <c r="D22" i="2"/>
  <c r="C22" i="2"/>
  <c r="B22" i="2"/>
  <c r="H8" i="2"/>
  <c r="A7" i="2"/>
  <c r="A6" i="2"/>
  <c r="D4" i="2"/>
  <c r="D1" i="2"/>
  <c r="E34" i="1"/>
  <c r="C34" i="1"/>
  <c r="B34" i="1"/>
  <c r="E33" i="1"/>
  <c r="C33" i="1"/>
  <c r="B33" i="1"/>
  <c r="E32" i="1"/>
  <c r="C32" i="1"/>
  <c r="B32" i="1"/>
  <c r="E31" i="1"/>
  <c r="C31" i="1"/>
  <c r="B31" i="1"/>
  <c r="E30" i="1"/>
  <c r="C30" i="1"/>
  <c r="B30" i="1"/>
  <c r="E29" i="1"/>
  <c r="C29" i="1"/>
  <c r="B29" i="1"/>
  <c r="E28" i="1"/>
  <c r="C28" i="1"/>
  <c r="B28" i="1"/>
  <c r="E27" i="1"/>
  <c r="C27" i="1"/>
  <c r="B27" i="1"/>
  <c r="E26" i="1"/>
  <c r="C26" i="1"/>
  <c r="B26" i="1"/>
  <c r="C25" i="1"/>
  <c r="B25" i="1"/>
  <c r="E24" i="1"/>
  <c r="C24" i="1"/>
  <c r="B24" i="1"/>
  <c r="E23" i="1"/>
  <c r="C23" i="1"/>
  <c r="B23" i="1"/>
  <c r="F9" i="1"/>
  <c r="B5" i="1"/>
  <c r="B2" i="1"/>
</calcChain>
</file>

<file path=xl/sharedStrings.xml><?xml version="1.0" encoding="utf-8"?>
<sst xmlns="http://schemas.openxmlformats.org/spreadsheetml/2006/main" count="386" uniqueCount="186">
  <si>
    <t>Laboratorio de ensayo acreditado por el SAE con Acreditación 
N° SAE LEN 14-001</t>
  </si>
  <si>
    <t>Página 4 de 8</t>
  </si>
  <si>
    <t>LABORATORIO DE CONTROL DE CALIDAD</t>
  </si>
  <si>
    <t>ANALISIS:  FÍSICO - QUÍMICO Y MICROBIOLÓGICO</t>
  </si>
  <si>
    <t>INFORME SIMPLIFICADO DEL MES DE:</t>
  </si>
  <si>
    <t>DATOS GENERALES</t>
  </si>
  <si>
    <t>DATOS DEL LABORATORIO</t>
  </si>
  <si>
    <t xml:space="preserve">CODIGO IDENTIFICACIÓN  MUESTRA: </t>
  </si>
  <si>
    <t>Ver Cuadro</t>
  </si>
  <si>
    <t xml:space="preserve">FECHA Y HORA DE LLEGADA AL LABORATORIO:  </t>
  </si>
  <si>
    <t>2022-08-02; 15h47min
2022-08-03; 13h14min</t>
  </si>
  <si>
    <t xml:space="preserve">CLIENTE: </t>
  </si>
  <si>
    <t>Ing. Jorge Palma Vallejo - Dirección de Operación y Mantenimiento</t>
  </si>
  <si>
    <t xml:space="preserve">FECHA DE INICIO DE ANÁLISIS:  </t>
  </si>
  <si>
    <t>2022-08-02
2022-08-03</t>
  </si>
  <si>
    <t xml:space="preserve">TIPO DE MUESTRA: </t>
  </si>
  <si>
    <t>Agua de Consumo</t>
  </si>
  <si>
    <t xml:space="preserve">FECHA DE EMISIÓN DEL INFORME: </t>
  </si>
  <si>
    <t>2022-08-31</t>
  </si>
  <si>
    <r>
      <t xml:space="preserve">PROCEDENCIA DE LA MUESTRA:  </t>
    </r>
    <r>
      <rPr>
        <sz val="8"/>
        <rFont val="Century Gothic"/>
        <family val="2"/>
      </rPr>
      <t xml:space="preserve"> </t>
    </r>
  </si>
  <si>
    <t>Redes de distribución Urbanas</t>
  </si>
  <si>
    <t>CONDICIONES AMBIENTALES:</t>
  </si>
  <si>
    <r>
      <t xml:space="preserve">RESPONSABLE DE TOMA DE MUESTRA: </t>
    </r>
    <r>
      <rPr>
        <sz val="8"/>
        <rFont val="Century Gothic"/>
        <family val="2"/>
      </rPr>
      <t xml:space="preserve"> </t>
    </r>
  </si>
  <si>
    <t>Sr. Vicente Suco</t>
  </si>
  <si>
    <t xml:space="preserve">Humedad (%): </t>
  </si>
  <si>
    <t>38; 30</t>
  </si>
  <si>
    <t xml:space="preserve">FECHA DE TOMA DE LAS MUESTRAS: </t>
  </si>
  <si>
    <t>2022-08-02 y 2022-08-03</t>
  </si>
  <si>
    <t>Temperatura (°C):</t>
  </si>
  <si>
    <t>22,8; 22,5</t>
  </si>
  <si>
    <t>TIPO DE TOMA DE MUESTRA:</t>
  </si>
  <si>
    <t xml:space="preserve">Puntual </t>
  </si>
  <si>
    <t>PARÁMETROS</t>
  </si>
  <si>
    <t>UNIDADES</t>
  </si>
  <si>
    <t>METODO</t>
  </si>
  <si>
    <t xml:space="preserve">Norma INEN 1108:2020
 Agua Potable 
Lim. máximo </t>
  </si>
  <si>
    <t>MUESTRAS/CÓDIGO MUESTRA</t>
  </si>
  <si>
    <t>SISTEMA CASIGANA</t>
  </si>
  <si>
    <t>SISTEMA PANIMBOZA</t>
  </si>
  <si>
    <t>SISTEMA CURIQUINGUE</t>
  </si>
  <si>
    <t>SISTEMA TROYA</t>
  </si>
  <si>
    <t xml:space="preserve">SISTEMA  FICOA </t>
  </si>
  <si>
    <t>LA FLORESTA</t>
  </si>
  <si>
    <t>PANIMBOZA</t>
  </si>
  <si>
    <t>CURIQUINGUE</t>
  </si>
  <si>
    <t>TROYA</t>
  </si>
  <si>
    <t>EL SUEÑO ZONA ALTA</t>
  </si>
  <si>
    <t>ALUMINIO*</t>
  </si>
  <si>
    <t>-</t>
  </si>
  <si>
    <t>&lt; 0,075</t>
  </si>
  <si>
    <t>ANTIMONIO *</t>
  </si>
  <si>
    <t>&lt; 0,817</t>
  </si>
  <si>
    <t>ARSENICO *</t>
  </si>
  <si>
    <t>&lt; 1,344</t>
  </si>
  <si>
    <t>CLORO L. RESIDUAL**</t>
  </si>
  <si>
    <t>COLIFORMES  FECALES *</t>
  </si>
  <si>
    <t>Ausencia</t>
  </si>
  <si>
    <t xml:space="preserve">COLOR   APARENTE </t>
  </si>
  <si>
    <t>7</t>
  </si>
  <si>
    <t>&lt; 5</t>
  </si>
  <si>
    <t>FLUORUROS</t>
  </si>
  <si>
    <t>NITRITOS *</t>
  </si>
  <si>
    <t>&lt;0,035</t>
  </si>
  <si>
    <t xml:space="preserve">pH </t>
  </si>
  <si>
    <t>TURBIDEZ **</t>
  </si>
  <si>
    <t>OLOR*</t>
  </si>
  <si>
    <t>Aceptable</t>
  </si>
  <si>
    <t>SABOR*</t>
  </si>
  <si>
    <t>Los ensayos marcados con (*) no están incluidos en el alcance de acreditacion del SAE
Los ensayos marcados con (**) son realizados in situ y no están dentro del alcance de acreditación del SAE</t>
  </si>
  <si>
    <t xml:space="preserve">LA MAGDALENA </t>
  </si>
  <si>
    <t>HUACHI CHICO ALTO</t>
  </si>
  <si>
    <t xml:space="preserve">HUACHI CHICO </t>
  </si>
  <si>
    <t>TILULÚM-MIRAFLORES</t>
  </si>
  <si>
    <t>TILULUM-FICOA</t>
  </si>
  <si>
    <t>TILULUM-MIRAFLORES ALTO</t>
  </si>
  <si>
    <t>EL SUEÑO</t>
  </si>
  <si>
    <t>BARIO*</t>
  </si>
  <si>
    <t>BORO *</t>
  </si>
  <si>
    <t>CADMIO *</t>
  </si>
  <si>
    <t>CLORO L. RESIDUAL</t>
  </si>
  <si>
    <t>COBRE *</t>
  </si>
  <si>
    <t xml:space="preserve">COBRE </t>
  </si>
  <si>
    <t>COLOR   APARENTE *</t>
  </si>
  <si>
    <t>CROMO TOTAL *</t>
  </si>
  <si>
    <t>FLUORUROS*</t>
  </si>
  <si>
    <t>MERCURIO *</t>
  </si>
  <si>
    <t>MONOCLORAMINAS*</t>
  </si>
  <si>
    <t>NITRATOS*</t>
  </si>
  <si>
    <t>NIQUEL*</t>
  </si>
  <si>
    <t>NIQUEL AA *</t>
  </si>
  <si>
    <t xml:space="preserve">NIQUEL </t>
  </si>
  <si>
    <t>pH **</t>
  </si>
  <si>
    <t>PLOMO  AA*</t>
  </si>
  <si>
    <t>PLOMO ION*</t>
  </si>
  <si>
    <t>SELENIO *</t>
  </si>
  <si>
    <t xml:space="preserve">TURBIDEZ </t>
  </si>
  <si>
    <t>Página 5 de 8</t>
  </si>
  <si>
    <t xml:space="preserve">FECHA Y HORA DE LLEGADA AL LABORATORIO:   </t>
  </si>
  <si>
    <t>2022-08-01; 13h30min  y 15h47min
2022-08-02; 13h40min
2022-08-04: 08h43min</t>
  </si>
  <si>
    <t xml:space="preserve">FECHA DE INICIO DE ANÁLISIS:   </t>
  </si>
  <si>
    <t>2022-08-01; 2022-08-02; 2022-08-04</t>
  </si>
  <si>
    <t xml:space="preserve">FECHA DE EMISIÓN DEL INFORME:   </t>
  </si>
  <si>
    <r>
      <t xml:space="preserve">PROCEDENCIA DE LA MUESTRA:  </t>
    </r>
    <r>
      <rPr>
        <sz val="9"/>
        <rFont val="Century Gothic"/>
        <family val="2"/>
      </rPr>
      <t xml:space="preserve"> </t>
    </r>
  </si>
  <si>
    <t>Redes de distribución Rurales</t>
  </si>
  <si>
    <r>
      <t xml:space="preserve">RESPONSABLE DE TOMA DE MUESTRA: </t>
    </r>
    <r>
      <rPr>
        <sz val="9"/>
        <rFont val="Century Gothic"/>
        <family val="2"/>
      </rPr>
      <t xml:space="preserve"> </t>
    </r>
  </si>
  <si>
    <t>Vicente Suco</t>
  </si>
  <si>
    <t>37; 37; 38; 38</t>
  </si>
  <si>
    <t>22,0; 23,4; 22,3; 18,1</t>
  </si>
  <si>
    <t>MUESTRAS / CÓDIGO MUESTRA</t>
  </si>
  <si>
    <t xml:space="preserve"> ZONA SUR</t>
  </si>
  <si>
    <t>ZONA NORTE</t>
  </si>
  <si>
    <t xml:space="preserve"> SISTEMA APATUG</t>
  </si>
  <si>
    <t>SISTEMA PILAHUIN</t>
  </si>
  <si>
    <t>SISTEMA      SAN FRANCISCO</t>
  </si>
  <si>
    <t>SISTEMA     SANTA MARIANITA</t>
  </si>
  <si>
    <t>SISTEMA TERREMOTO</t>
  </si>
  <si>
    <t>SISTEMA TECHO PROPIO</t>
  </si>
  <si>
    <t>SISTEMA SOCAVON- SAN LUIS</t>
  </si>
  <si>
    <t>SISTEMA 
LA PENINSULA</t>
  </si>
  <si>
    <t xml:space="preserve">SISTEMA QUILLAN ALEMANIA 
</t>
  </si>
  <si>
    <t>LOS LAURELES</t>
  </si>
  <si>
    <t>PILAHUIN CENTRO</t>
  </si>
  <si>
    <t>SAN FRANCISCO</t>
  </si>
  <si>
    <t>STA.MARIANITA</t>
  </si>
  <si>
    <t>LA JOYA</t>
  </si>
  <si>
    <t>TECHO PROPIO</t>
  </si>
  <si>
    <t>LA CONCEPCION</t>
  </si>
  <si>
    <t>LA PENINSULA</t>
  </si>
  <si>
    <t>PONDOA</t>
  </si>
  <si>
    <t>SAN ANTONIO</t>
  </si>
  <si>
    <t>0,103</t>
  </si>
  <si>
    <t>0,091</t>
  </si>
  <si>
    <t>NO DETECTADO
Límite de detección del método:2 Upt-Co</t>
  </si>
  <si>
    <t>NO DETECTADO
Límite de detección del método: 0,005 mg/L</t>
  </si>
  <si>
    <t>8</t>
  </si>
  <si>
    <t xml:space="preserve">&lt; 5 </t>
  </si>
  <si>
    <t>0,58</t>
  </si>
  <si>
    <t>&lt; 0,035</t>
  </si>
  <si>
    <t>7,23</t>
  </si>
  <si>
    <t>7,16</t>
  </si>
  <si>
    <t>7,43</t>
  </si>
  <si>
    <t>7,42</t>
  </si>
  <si>
    <t>7,74</t>
  </si>
  <si>
    <t>7,99</t>
  </si>
  <si>
    <t>1,13</t>
  </si>
  <si>
    <t>0,31</t>
  </si>
  <si>
    <t>0,91</t>
  </si>
  <si>
    <t>0,49</t>
  </si>
  <si>
    <t>0,51</t>
  </si>
  <si>
    <t>0,39</t>
  </si>
  <si>
    <t>0,33</t>
  </si>
  <si>
    <t>IZAMBA</t>
  </si>
  <si>
    <t xml:space="preserve">TRES JUANES </t>
  </si>
  <si>
    <t>PIA</t>
  </si>
  <si>
    <t>QUILLAN LOMA</t>
  </si>
  <si>
    <t>CDLA. AEROPUERTO</t>
  </si>
  <si>
    <t>YACUPAMBA</t>
  </si>
  <si>
    <t>MACASTO</t>
  </si>
  <si>
    <t>CARMELITAS</t>
  </si>
  <si>
    <t>PUERTO ARTURO</t>
  </si>
  <si>
    <t>SANTA FE</t>
  </si>
  <si>
    <t>PISQUE LA UNION</t>
  </si>
  <si>
    <t>CDLA. AMAZONAS</t>
  </si>
  <si>
    <t xml:space="preserve">CULAPACHAN </t>
  </si>
  <si>
    <t>CUNCHIBAMBA</t>
  </si>
  <si>
    <t>CUNCHIBAMBA SAN PABLO</t>
  </si>
  <si>
    <t>UNAMUNCHO</t>
  </si>
  <si>
    <t>MARTINEZ</t>
  </si>
  <si>
    <t>ATAHUALPA</t>
  </si>
  <si>
    <t>SAN LUCAS</t>
  </si>
  <si>
    <t>CUATRO ESQUINAS</t>
  </si>
  <si>
    <t>SANTA ROSA</t>
  </si>
  <si>
    <t xml:space="preserve">JUAN BENIGNO VELA </t>
  </si>
  <si>
    <t>SAN PEDRO LA FLORIDA</t>
  </si>
  <si>
    <t>AMANECER POPULAR</t>
  </si>
  <si>
    <t>HUACHI LA LIBERTAD</t>
  </si>
  <si>
    <t>MONTALVO</t>
  </si>
  <si>
    <t>HUACHI GRANDE</t>
  </si>
  <si>
    <t>LA MAGDALENA ALTO</t>
  </si>
  <si>
    <t>EL BELEN</t>
  </si>
  <si>
    <t>El CRISTAL</t>
  </si>
  <si>
    <t>LA DOLOROSA</t>
  </si>
  <si>
    <t>TERREMOTO</t>
  </si>
  <si>
    <t>LA UNIVERSAL</t>
  </si>
  <si>
    <t>TIUGUA</t>
  </si>
  <si>
    <t>SAN VICENTE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</si>
</sst>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0.000"/>
  </numFmts>
  <fonts count="19" x14ac:knownFonts="1">
    <font>
      <sz val="11"/>
      <color theme="1"/>
      <name val="Calibri"/>
      <family val="2"/>
      <scheme val="minor"/>
    </font>
    <font>
      <sz val="10"/>
      <name val="Arial"/>
      <family val="2"/>
    </font>
    <font>
      <sz val="10"/>
      <name val="Century Gothic"/>
      <family val="2"/>
    </font>
    <font>
      <b/>
      <sz val="14"/>
      <name val="Century Gothic"/>
      <family val="2"/>
    </font>
    <font>
      <b/>
      <sz val="9"/>
      <name val="Century Gothic"/>
      <family val="2"/>
    </font>
    <font>
      <b/>
      <sz val="12"/>
      <name val="Century Gothic"/>
      <family val="2"/>
    </font>
    <font>
      <b/>
      <sz val="10"/>
      <name val="Century Gothic"/>
      <family val="2"/>
    </font>
    <font>
      <b/>
      <sz val="8"/>
      <name val="Century Gothic"/>
      <family val="2"/>
    </font>
    <font>
      <sz val="9"/>
      <name val="Century Gothic"/>
      <family val="2"/>
    </font>
    <font>
      <sz val="10"/>
      <color indexed="8"/>
      <name val="Century Gothic"/>
      <family val="2"/>
    </font>
    <font>
      <sz val="8"/>
      <name val="Century Gothic"/>
      <family val="2"/>
    </font>
    <font>
      <sz val="6"/>
      <name val="Century Gothic"/>
      <family val="2"/>
    </font>
    <font>
      <sz val="8"/>
      <color rgb="FFFF0000"/>
      <name val="Century Gothic"/>
      <family val="2"/>
    </font>
    <font>
      <b/>
      <sz val="8"/>
      <color theme="4" tint="-0.249977111117893"/>
      <name val="Century Gothic"/>
      <family val="2"/>
    </font>
    <font>
      <sz val="9"/>
      <color theme="1"/>
      <name val="Century Gothic"/>
      <family val="2"/>
    </font>
    <font>
      <sz val="7"/>
      <name val="Century Gothic"/>
      <family val="2"/>
    </font>
    <font>
      <b/>
      <sz val="7"/>
      <name val="Century Gothic"/>
      <family val="2"/>
    </font>
    <font>
      <b/>
      <sz val="6"/>
      <name val="Century Gothic"/>
      <family val="2"/>
    </font>
    <font>
      <sz val="8"/>
      <color indexed="8"/>
      <name val="Century Gothic"/>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2">
    <xf numFmtId="0" fontId="0" fillId="0" borderId="0"/>
    <xf numFmtId="0" fontId="1" fillId="0" borderId="0"/>
  </cellStyleXfs>
  <cellXfs count="287">
    <xf numFmtId="0" fontId="0" fillId="0" borderId="0" xfId="0"/>
    <xf numFmtId="0" fontId="2" fillId="2" borderId="0" xfId="1" applyFont="1" applyFill="1" applyAlignment="1">
      <alignment horizontal="center"/>
    </xf>
    <xf numFmtId="0" fontId="2" fillId="3" borderId="0" xfId="1" applyFont="1" applyFill="1" applyAlignment="1">
      <alignment horizontal="center"/>
    </xf>
    <xf numFmtId="0" fontId="2" fillId="2" borderId="1" xfId="1" applyFont="1" applyFill="1" applyBorder="1"/>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2" fillId="2" borderId="5" xfId="1" applyFont="1" applyFill="1" applyBorder="1"/>
    <xf numFmtId="0" fontId="3" fillId="2" borderId="6"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7"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1" xfId="1" applyFont="1" applyFill="1" applyBorder="1"/>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2" fillId="2" borderId="2" xfId="1" applyFont="1" applyFill="1" applyBorder="1" applyAlignment="1">
      <alignment horizontal="center"/>
    </xf>
    <xf numFmtId="0" fontId="2" fillId="2" borderId="3" xfId="1" applyFont="1" applyFill="1" applyBorder="1" applyAlignment="1">
      <alignment horizontal="center"/>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0" xfId="1" applyFont="1" applyFill="1" applyAlignment="1">
      <alignment horizontal="center" vertical="center" wrapText="1"/>
    </xf>
    <xf numFmtId="0" fontId="6" fillId="4" borderId="7" xfId="1" applyFont="1" applyFill="1" applyBorder="1" applyAlignment="1">
      <alignment horizontal="center" vertical="center" wrapText="1"/>
    </xf>
    <xf numFmtId="0" fontId="2" fillId="4" borderId="8" xfId="1" applyFont="1" applyFill="1" applyBorder="1" applyAlignment="1">
      <alignment horizontal="center"/>
    </xf>
    <xf numFmtId="0" fontId="6" fillId="4" borderId="9" xfId="1" applyFont="1" applyFill="1" applyBorder="1" applyAlignment="1">
      <alignment horizontal="right" vertical="center" wrapText="1"/>
    </xf>
    <xf numFmtId="0" fontId="6" fillId="4" borderId="9" xfId="1" applyFont="1" applyFill="1" applyBorder="1" applyAlignment="1">
      <alignment horizontal="center" vertical="center" wrapText="1"/>
    </xf>
    <xf numFmtId="0" fontId="6" fillId="4" borderId="9" xfId="1" applyFont="1" applyFill="1" applyBorder="1" applyAlignment="1">
      <alignment vertical="center" wrapText="1"/>
    </xf>
    <xf numFmtId="0" fontId="6" fillId="4" borderId="10" xfId="1" applyFont="1" applyFill="1" applyBorder="1" applyAlignment="1">
      <alignment vertical="center" wrapText="1"/>
    </xf>
    <xf numFmtId="0" fontId="6" fillId="0" borderId="2" xfId="1" applyFont="1" applyBorder="1" applyAlignment="1">
      <alignment horizontal="center"/>
    </xf>
    <xf numFmtId="0" fontId="6" fillId="0" borderId="3" xfId="1" applyFont="1" applyBorder="1" applyAlignment="1">
      <alignment horizontal="center"/>
    </xf>
    <xf numFmtId="0" fontId="6" fillId="0" borderId="4" xfId="1" applyFont="1" applyBorder="1" applyAlignment="1">
      <alignment horizontal="center"/>
    </xf>
    <xf numFmtId="0" fontId="7" fillId="0" borderId="6" xfId="1" applyFont="1" applyBorder="1" applyAlignment="1">
      <alignment vertical="center" wrapText="1"/>
    </xf>
    <xf numFmtId="0" fontId="7" fillId="0" borderId="0" xfId="1" applyFont="1" applyAlignment="1">
      <alignment vertical="center" wrapText="1"/>
    </xf>
    <xf numFmtId="0" fontId="8" fillId="0" borderId="0" xfId="1" applyFont="1" applyAlignment="1" applyProtection="1">
      <alignment horizontal="left" vertical="center" wrapText="1"/>
      <protection locked="0"/>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8" fillId="0" borderId="7" xfId="1" applyFont="1" applyBorder="1" applyAlignment="1" applyProtection="1">
      <alignment horizontal="left" vertical="center" wrapText="1"/>
      <protection locked="0"/>
    </xf>
    <xf numFmtId="0" fontId="7" fillId="0" borderId="6" xfId="1" applyFont="1" applyBorder="1" applyAlignment="1">
      <alignment vertical="center" wrapText="1"/>
    </xf>
    <xf numFmtId="0" fontId="9" fillId="2" borderId="0" xfId="1" applyFont="1" applyFill="1" applyAlignment="1">
      <alignment horizontal="center"/>
    </xf>
    <xf numFmtId="0" fontId="7" fillId="0" borderId="0" xfId="1" applyFont="1" applyAlignment="1">
      <alignment vertical="center" wrapText="1"/>
    </xf>
    <xf numFmtId="164" fontId="8" fillId="0" borderId="0" xfId="1" applyNumberFormat="1" applyFont="1" applyAlignment="1" applyProtection="1">
      <alignment horizontal="left" vertical="center" wrapText="1"/>
      <protection locked="0"/>
    </xf>
    <xf numFmtId="164" fontId="8" fillId="0" borderId="7" xfId="1" applyNumberFormat="1" applyFont="1" applyBorder="1" applyAlignment="1" applyProtection="1">
      <alignment horizontal="left" vertical="center" wrapText="1"/>
      <protection locked="0"/>
    </xf>
    <xf numFmtId="49" fontId="8" fillId="3" borderId="0" xfId="1" applyNumberFormat="1" applyFont="1" applyFill="1" applyAlignment="1" applyProtection="1">
      <alignment vertical="center" wrapText="1"/>
      <protection locked="0"/>
    </xf>
    <xf numFmtId="49" fontId="2" fillId="3" borderId="7" xfId="1" applyNumberFormat="1" applyFont="1" applyFill="1" applyBorder="1" applyAlignment="1" applyProtection="1">
      <alignment vertical="center" wrapText="1"/>
      <protection locked="0"/>
    </xf>
    <xf numFmtId="0" fontId="4" fillId="0" borderId="0" xfId="1" applyFont="1" applyAlignment="1" applyProtection="1">
      <alignment horizontal="left" wrapText="1"/>
      <protection locked="0"/>
    </xf>
    <xf numFmtId="0" fontId="4" fillId="0" borderId="7" xfId="1" applyFont="1" applyBorder="1" applyAlignment="1" applyProtection="1">
      <alignment horizontal="left" wrapText="1"/>
      <protection locked="0"/>
    </xf>
    <xf numFmtId="0" fontId="9" fillId="0" borderId="6" xfId="1" applyFont="1" applyBorder="1" applyAlignment="1">
      <alignment horizontal="center"/>
    </xf>
    <xf numFmtId="0" fontId="7" fillId="0" borderId="0" xfId="1" applyFont="1" applyAlignment="1">
      <alignment horizontal="right" vertical="center" wrapText="1"/>
    </xf>
    <xf numFmtId="0" fontId="8" fillId="0" borderId="0" xfId="1" applyFont="1" applyAlignment="1" applyProtection="1">
      <alignment horizontal="left" vertical="center"/>
      <protection locked="0"/>
    </xf>
    <xf numFmtId="0" fontId="8" fillId="0" borderId="7" xfId="1" applyFont="1" applyBorder="1" applyAlignment="1" applyProtection="1">
      <alignment horizontal="left" vertical="top" wrapText="1"/>
      <protection locked="0"/>
    </xf>
    <xf numFmtId="165" fontId="8" fillId="0" borderId="0" xfId="1" applyNumberFormat="1" applyFont="1" applyAlignment="1" applyProtection="1">
      <alignment horizontal="left" vertical="center"/>
      <protection locked="0"/>
    </xf>
    <xf numFmtId="0" fontId="7" fillId="0" borderId="8" xfId="1" applyFont="1" applyBorder="1" applyAlignment="1">
      <alignment horizontal="left" vertical="top"/>
    </xf>
    <xf numFmtId="0" fontId="7" fillId="0" borderId="9" xfId="1" applyFont="1" applyBorder="1" applyAlignment="1">
      <alignment horizontal="left" vertical="top"/>
    </xf>
    <xf numFmtId="0" fontId="8" fillId="0" borderId="9" xfId="1" applyFont="1" applyBorder="1" applyAlignment="1" applyProtection="1">
      <alignment horizontal="left" vertical="center" wrapText="1"/>
      <protection locked="0"/>
    </xf>
    <xf numFmtId="0" fontId="9" fillId="0" borderId="8" xfId="1" applyFont="1" applyBorder="1" applyAlignment="1">
      <alignment horizontal="center"/>
    </xf>
    <xf numFmtId="0" fontId="10" fillId="0" borderId="9" xfId="1" applyFont="1" applyBorder="1" applyAlignment="1">
      <alignment horizontal="left" vertical="top" wrapText="1"/>
    </xf>
    <xf numFmtId="0" fontId="9" fillId="2" borderId="9" xfId="1" applyFont="1" applyFill="1" applyBorder="1" applyAlignment="1" applyProtection="1">
      <alignment horizontal="center"/>
      <protection locked="0"/>
    </xf>
    <xf numFmtId="0" fontId="9" fillId="2" borderId="10" xfId="1" applyFont="1" applyFill="1" applyBorder="1" applyAlignment="1" applyProtection="1">
      <alignment horizontal="center"/>
      <protection locked="0"/>
    </xf>
    <xf numFmtId="0" fontId="7" fillId="0" borderId="0" xfId="1" applyFont="1" applyAlignment="1">
      <alignment horizontal="left" vertical="top"/>
    </xf>
    <xf numFmtId="0" fontId="2" fillId="0" borderId="0" xfId="1" applyFont="1" applyAlignment="1">
      <alignment horizontal="left" vertical="center" wrapText="1"/>
    </xf>
    <xf numFmtId="0" fontId="2" fillId="0" borderId="0" xfId="1" applyFont="1" applyAlignment="1">
      <alignment horizontal="center"/>
    </xf>
    <xf numFmtId="0" fontId="10" fillId="0" borderId="0" xfId="1" applyFont="1" applyAlignment="1">
      <alignment horizontal="left" vertical="top" wrapText="1"/>
    </xf>
    <xf numFmtId="0" fontId="7" fillId="3" borderId="15" xfId="1" applyFont="1" applyFill="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0" xfId="1" applyFont="1" applyAlignment="1">
      <alignment vertical="center"/>
    </xf>
    <xf numFmtId="0" fontId="7" fillId="3" borderId="21" xfId="1" applyFont="1" applyFill="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0" xfId="1" applyFont="1" applyAlignment="1">
      <alignment horizontal="center" vertical="center" wrapText="1"/>
    </xf>
    <xf numFmtId="0" fontId="10" fillId="3" borderId="1" xfId="1" applyFont="1" applyFill="1" applyBorder="1" applyAlignment="1" applyProtection="1">
      <alignment horizontal="center" vertical="center" wrapText="1"/>
      <protection locked="0"/>
    </xf>
    <xf numFmtId="0" fontId="10" fillId="3" borderId="1"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0" fillId="3" borderId="0" xfId="1" applyFont="1" applyFill="1" applyAlignment="1">
      <alignment horizontal="center" vertical="center"/>
    </xf>
    <xf numFmtId="0" fontId="7" fillId="3" borderId="25" xfId="1" applyFont="1" applyFill="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10" fillId="0" borderId="24" xfId="1" applyFont="1" applyBorder="1" applyAlignment="1" applyProtection="1">
      <alignment horizontal="center" vertical="center"/>
      <protection locked="0"/>
    </xf>
    <xf numFmtId="0" fontId="2" fillId="0" borderId="15" xfId="1" applyFont="1" applyBorder="1" applyAlignment="1" applyProtection="1">
      <alignment horizontal="left" vertical="center"/>
      <protection locked="0"/>
    </xf>
    <xf numFmtId="1" fontId="10" fillId="0" borderId="15" xfId="1" applyNumberFormat="1" applyFont="1" applyBorder="1" applyAlignment="1">
      <alignment horizontal="center" vertical="center" wrapText="1"/>
    </xf>
    <xf numFmtId="1" fontId="10" fillId="0" borderId="16" xfId="1" applyNumberFormat="1" applyFont="1" applyBorder="1" applyAlignment="1">
      <alignment horizontal="center" vertical="center" wrapText="1"/>
    </xf>
    <xf numFmtId="1" fontId="10" fillId="0" borderId="28" xfId="1" applyNumberFormat="1" applyFont="1" applyBorder="1" applyAlignment="1">
      <alignment horizontal="center" vertical="center" wrapText="1"/>
    </xf>
    <xf numFmtId="166" fontId="10" fillId="0" borderId="15" xfId="1" applyNumberFormat="1" applyFont="1" applyBorder="1" applyAlignment="1" applyProtection="1">
      <alignment horizontal="center" vertical="center"/>
      <protection locked="0"/>
    </xf>
    <xf numFmtId="1" fontId="10" fillId="0" borderId="21" xfId="1" applyNumberFormat="1" applyFont="1" applyBorder="1" applyAlignment="1" applyProtection="1">
      <alignment horizontal="center" vertical="center" wrapText="1"/>
      <protection locked="0"/>
    </xf>
    <xf numFmtId="0" fontId="2" fillId="0" borderId="0" xfId="1" applyFont="1" applyAlignment="1">
      <alignment horizontal="center" vertical="center"/>
    </xf>
    <xf numFmtId="0" fontId="2" fillId="0" borderId="29" xfId="1" applyFont="1" applyBorder="1" applyAlignment="1" applyProtection="1">
      <alignment horizontal="left" vertical="center"/>
      <protection locked="0"/>
    </xf>
    <xf numFmtId="1" fontId="10" fillId="0" borderId="21" xfId="1" applyNumberFormat="1" applyFont="1" applyBorder="1" applyAlignment="1">
      <alignment horizontal="center" vertical="center" wrapText="1"/>
    </xf>
    <xf numFmtId="1" fontId="10" fillId="0" borderId="22" xfId="1" applyNumberFormat="1" applyFont="1" applyBorder="1" applyAlignment="1">
      <alignment horizontal="center" vertical="center" wrapText="1"/>
    </xf>
    <xf numFmtId="1" fontId="10" fillId="0" borderId="30" xfId="1" applyNumberFormat="1" applyFont="1" applyBorder="1" applyAlignment="1">
      <alignment horizontal="center" vertical="center" wrapText="1"/>
    </xf>
    <xf numFmtId="0" fontId="2" fillId="0" borderId="21" xfId="1" applyFont="1" applyBorder="1" applyAlignment="1" applyProtection="1">
      <alignment horizontal="left" vertical="center"/>
      <protection locked="0"/>
    </xf>
    <xf numFmtId="166" fontId="10" fillId="0" borderId="21" xfId="1" applyNumberFormat="1" applyFont="1" applyBorder="1" applyAlignment="1" applyProtection="1">
      <alignment horizontal="center" vertical="center"/>
      <protection locked="0"/>
    </xf>
    <xf numFmtId="2" fontId="10" fillId="0" borderId="21" xfId="1" applyNumberFormat="1" applyFont="1" applyBorder="1" applyAlignment="1" applyProtection="1">
      <alignment horizontal="center" vertical="center"/>
      <protection locked="0"/>
    </xf>
    <xf numFmtId="2" fontId="10" fillId="0" borderId="21" xfId="1" applyNumberFormat="1" applyFont="1" applyBorder="1" applyAlignment="1" applyProtection="1">
      <alignment horizontal="center" vertical="center" wrapText="1"/>
      <protection locked="0"/>
    </xf>
    <xf numFmtId="165" fontId="10" fillId="0" borderId="21" xfId="1" applyNumberFormat="1" applyFont="1" applyBorder="1" applyAlignment="1">
      <alignment horizontal="center" vertical="center" wrapText="1"/>
    </xf>
    <xf numFmtId="1" fontId="10" fillId="3" borderId="21" xfId="1" applyNumberFormat="1" applyFont="1" applyFill="1" applyBorder="1" applyAlignment="1">
      <alignment horizontal="center" vertical="center" wrapText="1"/>
    </xf>
    <xf numFmtId="2" fontId="11" fillId="0" borderId="0" xfId="1" applyNumberFormat="1" applyFont="1" applyAlignment="1" applyProtection="1">
      <alignment horizontal="center" vertical="center" wrapText="1"/>
      <protection locked="0"/>
    </xf>
    <xf numFmtId="49" fontId="10" fillId="0" borderId="21" xfId="1" applyNumberFormat="1" applyFont="1" applyBorder="1" applyAlignment="1" applyProtection="1">
      <alignment horizontal="center" vertical="center" wrapText="1"/>
      <protection locked="0"/>
    </xf>
    <xf numFmtId="49" fontId="10" fillId="3" borderId="21" xfId="1" applyNumberFormat="1" applyFont="1" applyFill="1" applyBorder="1" applyAlignment="1" applyProtection="1">
      <alignment horizontal="center" vertical="center" wrapText="1"/>
      <protection locked="0"/>
    </xf>
    <xf numFmtId="1" fontId="10" fillId="3" borderId="22" xfId="1" applyNumberFormat="1" applyFont="1" applyFill="1" applyBorder="1" applyAlignment="1">
      <alignment horizontal="center" vertical="center" wrapText="1"/>
    </xf>
    <xf numFmtId="1" fontId="10" fillId="3" borderId="30" xfId="1" applyNumberFormat="1" applyFont="1" applyFill="1" applyBorder="1" applyAlignment="1">
      <alignment horizontal="center" vertical="center" wrapText="1"/>
    </xf>
    <xf numFmtId="1" fontId="10" fillId="0" borderId="31" xfId="1" applyNumberFormat="1" applyFont="1" applyBorder="1" applyAlignment="1">
      <alignment horizontal="center" vertical="center" wrapText="1"/>
    </xf>
    <xf numFmtId="1" fontId="10" fillId="0" borderId="32" xfId="1" applyNumberFormat="1" applyFont="1" applyBorder="1" applyAlignment="1">
      <alignment horizontal="center" vertical="center" wrapText="1"/>
    </xf>
    <xf numFmtId="1" fontId="2" fillId="0" borderId="21" xfId="1" applyNumberFormat="1" applyFont="1" applyBorder="1" applyAlignment="1" applyProtection="1">
      <alignment horizontal="left" vertical="center" wrapText="1"/>
      <protection locked="0"/>
    </xf>
    <xf numFmtId="1" fontId="10" fillId="0" borderId="33" xfId="1" applyNumberFormat="1" applyFont="1" applyBorder="1" applyAlignment="1">
      <alignment horizontal="center" vertical="center" wrapText="1"/>
    </xf>
    <xf numFmtId="0" fontId="2" fillId="0" borderId="34" xfId="1" applyFont="1" applyBorder="1" applyAlignment="1" applyProtection="1">
      <alignment horizontal="left" vertical="center"/>
      <protection locked="0"/>
    </xf>
    <xf numFmtId="1" fontId="10" fillId="0" borderId="34" xfId="1" applyNumberFormat="1" applyFont="1" applyBorder="1" applyAlignment="1">
      <alignment horizontal="center" vertical="center" wrapText="1"/>
    </xf>
    <xf numFmtId="1" fontId="10" fillId="0" borderId="35" xfId="1" applyNumberFormat="1" applyFont="1" applyBorder="1" applyAlignment="1">
      <alignment horizontal="center" vertical="center" wrapText="1"/>
    </xf>
    <xf numFmtId="1" fontId="10" fillId="0" borderId="36" xfId="1" applyNumberFormat="1" applyFont="1" applyBorder="1" applyAlignment="1">
      <alignment horizontal="center" vertical="center" wrapText="1"/>
    </xf>
    <xf numFmtId="2" fontId="10" fillId="0" borderId="34" xfId="1" applyNumberFormat="1" applyFont="1" applyBorder="1" applyAlignment="1" applyProtection="1">
      <alignment horizontal="center" vertical="center"/>
      <protection locked="0"/>
    </xf>
    <xf numFmtId="0" fontId="4" fillId="0" borderId="0" xfId="1" applyFont="1" applyAlignment="1">
      <alignment horizontal="left" vertical="center" wrapText="1"/>
    </xf>
    <xf numFmtId="0" fontId="4" fillId="0" borderId="0" xfId="1" applyFont="1" applyAlignment="1">
      <alignment horizontal="left" vertical="center"/>
    </xf>
    <xf numFmtId="0" fontId="10" fillId="0" borderId="15" xfId="1" applyFont="1" applyBorder="1" applyAlignment="1" applyProtection="1">
      <alignment vertical="center" wrapText="1"/>
      <protection locked="0"/>
    </xf>
    <xf numFmtId="0" fontId="10" fillId="0" borderId="21" xfId="1" applyFont="1" applyBorder="1" applyAlignment="1" applyProtection="1">
      <alignment vertical="center" wrapText="1"/>
      <protection locked="0"/>
    </xf>
    <xf numFmtId="0" fontId="10" fillId="0" borderId="11" xfId="1" applyFont="1" applyBorder="1" applyAlignment="1" applyProtection="1">
      <alignment vertical="center" wrapText="1"/>
      <protection locked="0"/>
    </xf>
    <xf numFmtId="0" fontId="10" fillId="0" borderId="25" xfId="1" applyFont="1" applyBorder="1" applyAlignment="1" applyProtection="1">
      <alignment vertical="center" wrapText="1"/>
      <protection locked="0"/>
    </xf>
    <xf numFmtId="0" fontId="10" fillId="0" borderId="1" xfId="1" applyFont="1" applyBorder="1" applyAlignment="1" applyProtection="1">
      <alignment vertical="center" wrapText="1"/>
      <protection locked="0"/>
    </xf>
    <xf numFmtId="0" fontId="10" fillId="0" borderId="34" xfId="1" applyFont="1" applyBorder="1" applyProtection="1">
      <protection locked="0"/>
    </xf>
    <xf numFmtId="0" fontId="1" fillId="0" borderId="16" xfId="1" applyBorder="1"/>
    <xf numFmtId="0" fontId="1" fillId="0" borderId="22" xfId="1" applyBorder="1"/>
    <xf numFmtId="49" fontId="10" fillId="0" borderId="37" xfId="1" applyNumberFormat="1" applyFont="1" applyBorder="1" applyAlignment="1">
      <alignment vertical="center" wrapText="1"/>
    </xf>
    <xf numFmtId="49" fontId="12" fillId="0" borderId="22" xfId="1" applyNumberFormat="1" applyFont="1" applyBorder="1" applyAlignment="1">
      <alignment vertical="center" wrapText="1"/>
    </xf>
    <xf numFmtId="49" fontId="10" fillId="0" borderId="22" xfId="1" applyNumberFormat="1" applyFont="1" applyBorder="1" applyAlignment="1">
      <alignment vertical="center" wrapText="1"/>
    </xf>
    <xf numFmtId="1" fontId="10" fillId="0" borderId="22" xfId="1" applyNumberFormat="1" applyFont="1" applyBorder="1" applyAlignment="1">
      <alignment horizontal="left" vertical="center" wrapText="1"/>
    </xf>
    <xf numFmtId="49" fontId="10" fillId="0" borderId="22" xfId="1" applyNumberFormat="1" applyFont="1" applyBorder="1" applyAlignment="1">
      <alignment horizontal="left" vertical="center" wrapText="1"/>
    </xf>
    <xf numFmtId="165" fontId="10" fillId="0" borderId="22" xfId="1" applyNumberFormat="1" applyFont="1" applyBorder="1" applyAlignment="1">
      <alignment horizontal="left" vertical="center" wrapText="1"/>
    </xf>
    <xf numFmtId="49" fontId="10" fillId="0" borderId="35" xfId="1" applyNumberFormat="1" applyFont="1" applyBorder="1" applyAlignment="1">
      <alignment horizontal="left" vertical="center" wrapText="1"/>
    </xf>
    <xf numFmtId="49" fontId="10" fillId="0" borderId="0" xfId="1" applyNumberFormat="1" applyFont="1" applyAlignment="1">
      <alignment vertical="center" wrapText="1"/>
    </xf>
    <xf numFmtId="0" fontId="2" fillId="2" borderId="4" xfId="1" applyFont="1" applyFill="1" applyBorder="1" applyAlignment="1">
      <alignment horizontal="center"/>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2" fillId="2" borderId="6" xfId="1" applyFont="1" applyFill="1" applyBorder="1" applyAlignment="1">
      <alignment horizontal="center"/>
    </xf>
    <xf numFmtId="0" fontId="2" fillId="3" borderId="0" xfId="1" applyFont="1" applyFill="1" applyAlignment="1">
      <alignment horizontal="center"/>
    </xf>
    <xf numFmtId="0" fontId="2" fillId="2" borderId="7" xfId="1" applyFont="1" applyFill="1" applyBorder="1" applyAlignment="1">
      <alignment horizontal="center"/>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2" fillId="2" borderId="8" xfId="1" applyFont="1" applyFill="1" applyBorder="1" applyAlignment="1">
      <alignment horizontal="center"/>
    </xf>
    <xf numFmtId="0" fontId="2" fillId="2" borderId="9" xfId="1" applyFont="1" applyFill="1" applyBorder="1" applyAlignment="1">
      <alignment horizontal="center"/>
    </xf>
    <xf numFmtId="0" fontId="2" fillId="2" borderId="10" xfId="1" applyFont="1" applyFill="1" applyBorder="1" applyAlignment="1">
      <alignment horizontal="center"/>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0" fontId="2" fillId="2" borderId="0" xfId="1" applyFont="1" applyFill="1"/>
    <xf numFmtId="0" fontId="5" fillId="0" borderId="0" xfId="1" applyFont="1" applyAlignment="1">
      <alignment horizontal="center" vertical="center" wrapText="1"/>
    </xf>
    <xf numFmtId="0" fontId="6" fillId="4" borderId="2" xfId="1" applyFont="1" applyFill="1" applyBorder="1" applyAlignment="1">
      <alignment horizontal="center"/>
    </xf>
    <xf numFmtId="0" fontId="6" fillId="4" borderId="3" xfId="1" applyFont="1" applyFill="1" applyBorder="1" applyAlignment="1">
      <alignment horizontal="center"/>
    </xf>
    <xf numFmtId="0" fontId="6" fillId="4" borderId="4" xfId="1" applyFont="1" applyFill="1" applyBorder="1" applyAlignment="1">
      <alignment horizontal="center"/>
    </xf>
    <xf numFmtId="0" fontId="6" fillId="4" borderId="6" xfId="1" applyFont="1" applyFill="1" applyBorder="1" applyAlignment="1">
      <alignment horizontal="center"/>
    </xf>
    <xf numFmtId="0" fontId="6" fillId="4" borderId="0" xfId="1" applyFont="1" applyFill="1" applyAlignment="1">
      <alignment horizontal="center"/>
    </xf>
    <xf numFmtId="0" fontId="6" fillId="4" borderId="7" xfId="1" applyFont="1" applyFill="1" applyBorder="1" applyAlignment="1">
      <alignment horizontal="center"/>
    </xf>
    <xf numFmtId="0" fontId="6" fillId="4" borderId="8" xfId="1" applyFont="1" applyFill="1" applyBorder="1"/>
    <xf numFmtId="0" fontId="6" fillId="4" borderId="9" xfId="1" applyFont="1" applyFill="1" applyBorder="1"/>
    <xf numFmtId="0" fontId="6" fillId="4" borderId="9" xfId="1" applyFont="1" applyFill="1" applyBorder="1" applyAlignment="1">
      <alignment horizontal="center"/>
    </xf>
    <xf numFmtId="0" fontId="6" fillId="4" borderId="10" xfId="1" applyFont="1" applyFill="1" applyBorder="1"/>
    <xf numFmtId="0" fontId="6" fillId="0" borderId="3" xfId="1" applyFont="1" applyBorder="1" applyAlignment="1">
      <alignment horizontal="center"/>
    </xf>
    <xf numFmtId="0" fontId="6" fillId="0" borderId="2" xfId="1" applyFont="1" applyBorder="1" applyAlignment="1">
      <alignment horizontal="center"/>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8" fillId="0" borderId="3" xfId="1" applyFont="1" applyBorder="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xf numFmtId="0" fontId="4" fillId="0" borderId="3" xfId="1" applyFont="1" applyBorder="1" applyAlignment="1">
      <alignment horizontal="left" vertical="center" wrapText="1"/>
    </xf>
    <xf numFmtId="0" fontId="14" fillId="0" borderId="3" xfId="1" applyFont="1" applyBorder="1" applyAlignment="1" applyProtection="1">
      <alignment horizontal="left" vertical="center" wrapText="1"/>
      <protection locked="0"/>
    </xf>
    <xf numFmtId="0" fontId="14" fillId="0" borderId="4" xfId="1" applyFont="1" applyBorder="1" applyAlignment="1" applyProtection="1">
      <alignment horizontal="left" vertical="center" wrapText="1"/>
      <protection locked="0"/>
    </xf>
    <xf numFmtId="0" fontId="9" fillId="2" borderId="0" xfId="1" applyFont="1" applyFill="1" applyAlignment="1">
      <alignment horizontal="center" vertical="center"/>
    </xf>
    <xf numFmtId="0" fontId="4" fillId="0" borderId="6" xfId="1" applyFont="1" applyBorder="1" applyAlignment="1">
      <alignment vertical="center" wrapText="1"/>
    </xf>
    <xf numFmtId="0" fontId="4" fillId="0" borderId="0" xfId="1" applyFont="1" applyAlignment="1">
      <alignment vertical="center" wrapText="1"/>
    </xf>
    <xf numFmtId="0" fontId="8" fillId="0" borderId="0" xfId="1" applyFont="1" applyAlignment="1" applyProtection="1">
      <alignment vertical="center" wrapText="1"/>
      <protection locked="0"/>
    </xf>
    <xf numFmtId="0" fontId="4" fillId="0" borderId="6" xfId="1" applyFont="1" applyBorder="1" applyAlignment="1">
      <alignment horizontal="left" vertical="center" wrapText="1"/>
    </xf>
    <xf numFmtId="0" fontId="4" fillId="0" borderId="0" xfId="1" applyFont="1" applyAlignment="1">
      <alignment horizontal="left" vertical="center" wrapText="1"/>
    </xf>
    <xf numFmtId="49" fontId="8" fillId="0" borderId="0" xfId="1" applyNumberFormat="1" applyFont="1" applyAlignment="1" applyProtection="1">
      <alignment horizontal="left" vertical="center" wrapText="1"/>
      <protection locked="0"/>
    </xf>
    <xf numFmtId="49" fontId="8" fillId="0" borderId="7" xfId="1" applyNumberFormat="1" applyFont="1" applyBorder="1" applyAlignment="1" applyProtection="1">
      <alignment horizontal="left" vertical="center" wrapText="1"/>
      <protection locked="0"/>
    </xf>
    <xf numFmtId="164" fontId="8" fillId="3" borderId="0" xfId="1" applyNumberFormat="1" applyFont="1" applyFill="1" applyAlignment="1" applyProtection="1">
      <alignment horizontal="left" vertical="center" wrapText="1"/>
      <protection locked="0"/>
    </xf>
    <xf numFmtId="164" fontId="8" fillId="3" borderId="7" xfId="1" applyNumberFormat="1" applyFont="1" applyFill="1" applyBorder="1" applyAlignment="1" applyProtection="1">
      <alignment horizontal="left" vertical="center" wrapText="1"/>
      <protection locked="0"/>
    </xf>
    <xf numFmtId="0" fontId="8" fillId="0" borderId="6" xfId="1" applyFont="1" applyBorder="1" applyAlignment="1">
      <alignment vertical="center" wrapText="1"/>
    </xf>
    <xf numFmtId="0" fontId="8" fillId="0" borderId="0" xfId="1" applyFont="1" applyAlignment="1">
      <alignment vertical="center" wrapText="1"/>
    </xf>
    <xf numFmtId="0" fontId="4" fillId="0" borderId="0" xfId="1" applyFont="1" applyAlignment="1">
      <alignment horizontal="center" vertical="top" wrapText="1"/>
    </xf>
    <xf numFmtId="0" fontId="4" fillId="0" borderId="0" xfId="1" applyFont="1" applyAlignment="1">
      <alignment horizontal="center" vertical="center" wrapText="1"/>
    </xf>
    <xf numFmtId="165" fontId="8" fillId="0" borderId="0" xfId="1" applyNumberFormat="1" applyFont="1" applyAlignment="1" applyProtection="1">
      <alignment horizontal="left" vertical="center" wrapText="1"/>
      <protection locked="0"/>
    </xf>
    <xf numFmtId="165" fontId="8" fillId="0" borderId="7" xfId="1" applyNumberFormat="1" applyFont="1" applyBorder="1" applyAlignment="1" applyProtection="1">
      <alignment horizontal="left" vertical="center" wrapText="1"/>
      <protection locked="0"/>
    </xf>
    <xf numFmtId="0" fontId="4" fillId="0" borderId="8" xfId="1" applyFont="1" applyBorder="1" applyAlignment="1">
      <alignment horizontal="left" vertical="top"/>
    </xf>
    <xf numFmtId="0" fontId="4" fillId="0" borderId="9" xfId="1" applyFont="1" applyBorder="1" applyAlignment="1">
      <alignment horizontal="left" vertical="top"/>
    </xf>
    <xf numFmtId="0" fontId="8" fillId="0" borderId="10" xfId="1" applyFont="1" applyBorder="1" applyAlignment="1" applyProtection="1">
      <alignment horizontal="left" vertical="center" wrapText="1"/>
      <protection locked="0"/>
    </xf>
    <xf numFmtId="0" fontId="8" fillId="0" borderId="8" xfId="1" applyFont="1" applyBorder="1" applyAlignment="1">
      <alignment vertical="center" wrapText="1"/>
    </xf>
    <xf numFmtId="0" fontId="8" fillId="0" borderId="9" xfId="1" applyFont="1" applyBorder="1" applyAlignment="1">
      <alignment vertical="center" wrapText="1"/>
    </xf>
    <xf numFmtId="0" fontId="8" fillId="2" borderId="9" xfId="1" applyFont="1" applyFill="1" applyBorder="1" applyAlignment="1">
      <alignment horizontal="center"/>
    </xf>
    <xf numFmtId="14" fontId="8" fillId="0" borderId="10" xfId="1" applyNumberFormat="1" applyFont="1" applyBorder="1" applyAlignment="1">
      <alignment horizontal="center" vertical="center"/>
    </xf>
    <xf numFmtId="0" fontId="15" fillId="0" borderId="0" xfId="1" applyFont="1" applyAlignment="1">
      <alignment horizontal="center" vertical="center" wrapText="1"/>
    </xf>
    <xf numFmtId="0" fontId="7" fillId="0" borderId="1" xfId="1" applyFont="1" applyBorder="1" applyAlignment="1">
      <alignment horizontal="center" vertical="center" wrapText="1"/>
    </xf>
    <xf numFmtId="0" fontId="16" fillId="0" borderId="1" xfId="1" applyFont="1" applyBorder="1" applyAlignment="1">
      <alignment horizontal="center" vertical="center" wrapText="1"/>
    </xf>
    <xf numFmtId="0" fontId="4" fillId="3" borderId="1" xfId="1" applyFont="1" applyFill="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5" xfId="1" applyFont="1" applyBorder="1" applyAlignment="1">
      <alignment horizontal="center" vertical="center" wrapText="1"/>
    </xf>
    <xf numFmtId="0" fontId="16" fillId="0" borderId="5" xfId="1" applyFont="1" applyBorder="1" applyAlignment="1">
      <alignment horizontal="center" vertical="center" wrapText="1"/>
    </xf>
    <xf numFmtId="0" fontId="4" fillId="3" borderId="5" xfId="1" applyFont="1" applyFill="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17" fillId="0" borderId="1" xfId="1" applyFont="1" applyBorder="1" applyAlignment="1">
      <alignment horizontal="center" vertical="center" wrapText="1"/>
    </xf>
    <xf numFmtId="0" fontId="17" fillId="3" borderId="1" xfId="1" applyFont="1" applyFill="1" applyBorder="1" applyAlignment="1">
      <alignment horizontal="center" vertical="center" wrapText="1"/>
    </xf>
    <xf numFmtId="0" fontId="17" fillId="3" borderId="13"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0" borderId="0" xfId="1" applyFont="1" applyAlignment="1">
      <alignment horizontal="center" vertical="center" wrapText="1"/>
    </xf>
    <xf numFmtId="0" fontId="17" fillId="0" borderId="0" xfId="1" applyFont="1" applyAlignment="1">
      <alignment horizontal="center" vertical="center" wrapText="1"/>
    </xf>
    <xf numFmtId="0" fontId="15" fillId="3" borderId="15" xfId="1" applyFont="1" applyFill="1" applyBorder="1" applyAlignment="1" applyProtection="1">
      <alignment horizontal="center" vertical="center" wrapText="1"/>
      <protection locked="0"/>
    </xf>
    <xf numFmtId="0" fontId="11" fillId="3" borderId="15" xfId="1" applyFont="1" applyFill="1" applyBorder="1" applyAlignment="1" applyProtection="1">
      <alignment horizontal="center" vertical="center" wrapText="1"/>
      <protection locked="0"/>
    </xf>
    <xf numFmtId="0" fontId="11" fillId="0" borderId="0" xfId="1" applyFont="1" applyAlignment="1">
      <alignment horizontal="center" vertical="center" wrapText="1"/>
    </xf>
    <xf numFmtId="0" fontId="10" fillId="0" borderId="25" xfId="1" applyFont="1" applyBorder="1" applyAlignment="1" applyProtection="1">
      <alignment horizontal="center" vertical="center" wrapText="1"/>
      <protection locked="0"/>
    </xf>
    <xf numFmtId="0" fontId="10" fillId="3" borderId="38" xfId="1" applyFont="1" applyFill="1" applyBorder="1" applyAlignment="1" applyProtection="1">
      <alignment horizontal="center" vertical="center" wrapText="1"/>
      <protection locked="0"/>
    </xf>
    <xf numFmtId="0" fontId="10" fillId="3" borderId="25" xfId="1" applyFont="1" applyFill="1" applyBorder="1" applyAlignment="1">
      <alignment horizontal="center" vertical="center" wrapText="1"/>
    </xf>
    <xf numFmtId="0" fontId="10" fillId="3" borderId="25" xfId="1" applyFont="1" applyFill="1" applyBorder="1" applyAlignment="1" applyProtection="1">
      <alignment horizontal="center" vertical="center" wrapText="1"/>
      <protection locked="0"/>
    </xf>
    <xf numFmtId="0" fontId="10" fillId="0" borderId="0" xfId="1" applyFont="1" applyAlignment="1">
      <alignment horizontal="center" vertical="center" wrapText="1"/>
    </xf>
    <xf numFmtId="1" fontId="10" fillId="3" borderId="16" xfId="1" applyNumberFormat="1" applyFont="1" applyFill="1" applyBorder="1" applyAlignment="1" applyProtection="1">
      <alignment horizontal="left" vertical="center" wrapText="1"/>
      <protection locked="0"/>
    </xf>
    <xf numFmtId="1" fontId="10" fillId="3" borderId="39" xfId="1" applyNumberFormat="1" applyFont="1" applyFill="1" applyBorder="1" applyAlignment="1">
      <alignment horizontal="center" vertical="center" wrapText="1"/>
    </xf>
    <xf numFmtId="1" fontId="10" fillId="3" borderId="17" xfId="1" applyNumberFormat="1" applyFont="1" applyFill="1" applyBorder="1" applyAlignment="1">
      <alignment horizontal="center" vertical="center" wrapText="1"/>
    </xf>
    <xf numFmtId="49" fontId="10" fillId="0" borderId="40" xfId="1" applyNumberFormat="1" applyFont="1" applyBorder="1" applyAlignment="1" applyProtection="1">
      <alignment horizontal="center" vertical="center"/>
      <protection locked="0"/>
    </xf>
    <xf numFmtId="49" fontId="10" fillId="0" borderId="15" xfId="1" applyNumberFormat="1" applyFont="1" applyBorder="1" applyAlignment="1" applyProtection="1">
      <alignment horizontal="center" vertical="center"/>
      <protection locked="0"/>
    </xf>
    <xf numFmtId="49" fontId="10" fillId="3" borderId="15" xfId="1" applyNumberFormat="1" applyFont="1" applyFill="1" applyBorder="1" applyAlignment="1" applyProtection="1">
      <alignment horizontal="center" vertical="center"/>
      <protection locked="0"/>
    </xf>
    <xf numFmtId="49" fontId="10" fillId="3" borderId="15" xfId="1" applyNumberFormat="1" applyFont="1" applyFill="1" applyBorder="1" applyAlignment="1" applyProtection="1">
      <alignment horizontal="center" vertical="center" wrapText="1"/>
      <protection locked="0"/>
    </xf>
    <xf numFmtId="0" fontId="2" fillId="0" borderId="0" xfId="1" applyFont="1" applyAlignment="1">
      <alignment horizontal="center" vertical="center" wrapText="1"/>
    </xf>
    <xf numFmtId="1" fontId="10" fillId="3" borderId="22" xfId="1" applyNumberFormat="1" applyFont="1" applyFill="1" applyBorder="1" applyAlignment="1" applyProtection="1">
      <alignment horizontal="left" vertical="center" wrapText="1"/>
      <protection locked="0"/>
    </xf>
    <xf numFmtId="1" fontId="10" fillId="3" borderId="41" xfId="1" applyNumberFormat="1" applyFont="1" applyFill="1" applyBorder="1" applyAlignment="1">
      <alignment horizontal="center" vertical="center" wrapText="1"/>
    </xf>
    <xf numFmtId="1" fontId="10" fillId="3" borderId="23" xfId="1" applyNumberFormat="1" applyFont="1" applyFill="1" applyBorder="1" applyAlignment="1">
      <alignment horizontal="center" vertical="center" wrapText="1"/>
    </xf>
    <xf numFmtId="166" fontId="10" fillId="0" borderId="32" xfId="1" applyNumberFormat="1" applyFont="1" applyBorder="1" applyAlignment="1">
      <alignment horizontal="center" vertical="center" wrapText="1"/>
    </xf>
    <xf numFmtId="166" fontId="10" fillId="0" borderId="29" xfId="1" applyNumberFormat="1" applyFont="1" applyBorder="1" applyAlignment="1" applyProtection="1">
      <alignment horizontal="center" vertical="center"/>
      <protection locked="0"/>
    </xf>
    <xf numFmtId="166" fontId="10" fillId="3" borderId="29" xfId="1" applyNumberFormat="1" applyFont="1" applyFill="1" applyBorder="1" applyAlignment="1" applyProtection="1">
      <alignment horizontal="center" vertical="center"/>
      <protection locked="0"/>
    </xf>
    <xf numFmtId="166" fontId="10" fillId="3" borderId="29" xfId="1" applyNumberFormat="1" applyFont="1" applyFill="1" applyBorder="1" applyAlignment="1" applyProtection="1">
      <alignment horizontal="center" vertical="center" wrapText="1"/>
      <protection locked="0"/>
    </xf>
    <xf numFmtId="2" fontId="10" fillId="0" borderId="7" xfId="1" applyNumberFormat="1" applyFont="1" applyBorder="1" applyAlignment="1">
      <alignment horizontal="center" vertical="center"/>
    </xf>
    <xf numFmtId="2" fontId="10" fillId="3" borderId="21" xfId="1" applyNumberFormat="1" applyFont="1" applyFill="1" applyBorder="1" applyAlignment="1">
      <alignment horizontal="center" vertical="center" wrapText="1"/>
    </xf>
    <xf numFmtId="2" fontId="10" fillId="3" borderId="21" xfId="1" applyNumberFormat="1" applyFont="1" applyFill="1" applyBorder="1" applyAlignment="1" applyProtection="1">
      <alignment horizontal="center" vertical="center"/>
      <protection locked="0"/>
    </xf>
    <xf numFmtId="2" fontId="10" fillId="3" borderId="21" xfId="1" applyNumberFormat="1" applyFont="1" applyFill="1" applyBorder="1" applyAlignment="1" applyProtection="1">
      <alignment horizontal="center" vertical="center" wrapText="1"/>
      <protection locked="0"/>
    </xf>
    <xf numFmtId="49" fontId="11" fillId="0" borderId="21" xfId="1" applyNumberFormat="1" applyFont="1" applyBorder="1" applyAlignment="1" applyProtection="1">
      <alignment horizontal="center" vertical="center" wrapText="1"/>
      <protection locked="0"/>
    </xf>
    <xf numFmtId="1" fontId="11" fillId="0" borderId="21" xfId="1" applyNumberFormat="1" applyFont="1" applyBorder="1" applyAlignment="1" applyProtection="1">
      <alignment horizontal="center" vertical="center" wrapText="1"/>
      <protection locked="0"/>
    </xf>
    <xf numFmtId="49" fontId="10" fillId="0" borderId="32" xfId="1" applyNumberFormat="1" applyFont="1" applyBorder="1" applyAlignment="1" applyProtection="1">
      <alignment horizontal="center" vertical="center" wrapText="1"/>
      <protection locked="0"/>
    </xf>
    <xf numFmtId="0" fontId="10" fillId="3" borderId="21" xfId="1" applyFont="1" applyFill="1" applyBorder="1" applyAlignment="1">
      <alignment horizontal="center" vertical="center"/>
    </xf>
    <xf numFmtId="49" fontId="10" fillId="3" borderId="21" xfId="1" applyNumberFormat="1" applyFont="1" applyFill="1" applyBorder="1" applyAlignment="1" applyProtection="1">
      <alignment horizontal="center" vertical="center"/>
      <protection locked="0"/>
    </xf>
    <xf numFmtId="49" fontId="10" fillId="0" borderId="32" xfId="1" applyNumberFormat="1" applyFont="1" applyBorder="1" applyAlignment="1" applyProtection="1">
      <alignment horizontal="center" vertical="center"/>
      <protection locked="0"/>
    </xf>
    <xf numFmtId="49" fontId="10" fillId="0" borderId="21" xfId="1" applyNumberFormat="1" applyFont="1" applyBorder="1" applyAlignment="1" applyProtection="1">
      <alignment horizontal="center" vertical="center"/>
      <protection locked="0"/>
    </xf>
    <xf numFmtId="1" fontId="10" fillId="3" borderId="35" xfId="1" applyNumberFormat="1" applyFont="1" applyFill="1" applyBorder="1" applyAlignment="1" applyProtection="1">
      <alignment horizontal="left" vertical="center" wrapText="1"/>
      <protection locked="0"/>
    </xf>
    <xf numFmtId="1" fontId="10" fillId="3" borderId="42" xfId="1" applyNumberFormat="1" applyFont="1" applyFill="1" applyBorder="1" applyAlignment="1">
      <alignment horizontal="center" vertical="center" wrapText="1"/>
    </xf>
    <xf numFmtId="1" fontId="10" fillId="3" borderId="43" xfId="1" applyNumberFormat="1" applyFont="1" applyFill="1" applyBorder="1" applyAlignment="1">
      <alignment horizontal="center" vertical="center" wrapText="1"/>
    </xf>
    <xf numFmtId="49" fontId="10" fillId="0" borderId="44" xfId="1" applyNumberFormat="1" applyFont="1" applyBorder="1" applyAlignment="1" applyProtection="1">
      <alignment horizontal="center" vertical="center"/>
      <protection locked="0"/>
    </xf>
    <xf numFmtId="49" fontId="10" fillId="0" borderId="34" xfId="1" applyNumberFormat="1" applyFont="1" applyBorder="1" applyAlignment="1" applyProtection="1">
      <alignment horizontal="center" vertical="center" wrapText="1"/>
      <protection locked="0"/>
    </xf>
    <xf numFmtId="49" fontId="10" fillId="0" borderId="34" xfId="1" applyNumberFormat="1" applyFont="1" applyBorder="1" applyAlignment="1" applyProtection="1">
      <alignment horizontal="center" vertical="center"/>
      <protection locked="0"/>
    </xf>
    <xf numFmtId="0" fontId="10" fillId="3" borderId="34" xfId="1" applyFont="1" applyFill="1" applyBorder="1" applyAlignment="1">
      <alignment horizontal="center" vertical="center"/>
    </xf>
    <xf numFmtId="49" fontId="10" fillId="3" borderId="11" xfId="1" applyNumberFormat="1" applyFont="1" applyFill="1" applyBorder="1" applyAlignment="1" applyProtection="1">
      <alignment horizontal="center" vertical="center"/>
      <protection locked="0"/>
    </xf>
    <xf numFmtId="49" fontId="10" fillId="3" borderId="34" xfId="1" applyNumberFormat="1" applyFont="1" applyFill="1" applyBorder="1" applyAlignment="1" applyProtection="1">
      <alignment horizontal="center" vertical="center"/>
      <protection locked="0"/>
    </xf>
    <xf numFmtId="0" fontId="7" fillId="0" borderId="0" xfId="1" applyFont="1" applyAlignment="1">
      <alignment horizontal="left" vertical="center"/>
    </xf>
    <xf numFmtId="0" fontId="10" fillId="0" borderId="29" xfId="1" applyFont="1" applyBorder="1" applyAlignment="1" applyProtection="1">
      <alignment horizontal="left" vertical="center"/>
      <protection locked="0"/>
    </xf>
    <xf numFmtId="0" fontId="10" fillId="0" borderId="5" xfId="1" applyFont="1" applyBorder="1" applyAlignment="1" applyProtection="1">
      <alignment horizontal="left" vertical="center"/>
      <protection locked="0"/>
    </xf>
    <xf numFmtId="0" fontId="18" fillId="0" borderId="15" xfId="1" applyFont="1" applyBorder="1" applyAlignment="1" applyProtection="1">
      <alignment horizontal="left" vertical="center" wrapText="1"/>
      <protection locked="0"/>
    </xf>
    <xf numFmtId="0" fontId="10" fillId="0" borderId="21" xfId="1" applyFont="1" applyBorder="1" applyAlignment="1" applyProtection="1">
      <alignment vertical="center"/>
      <protection locked="0"/>
    </xf>
    <xf numFmtId="0" fontId="18" fillId="0" borderId="21" xfId="1" applyFont="1" applyBorder="1" applyAlignment="1" applyProtection="1">
      <alignment horizontal="left" vertical="center" wrapText="1"/>
      <protection locked="0"/>
    </xf>
    <xf numFmtId="0" fontId="18" fillId="0" borderId="21" xfId="1" applyFont="1" applyBorder="1" applyAlignment="1" applyProtection="1">
      <alignment vertical="center" wrapText="1"/>
      <protection locked="0"/>
    </xf>
    <xf numFmtId="0" fontId="10" fillId="0" borderId="21" xfId="1" applyFont="1" applyBorder="1" applyAlignment="1" applyProtection="1">
      <alignment horizontal="left" vertical="center" wrapText="1"/>
      <protection locked="0"/>
    </xf>
    <xf numFmtId="0" fontId="10" fillId="0" borderId="34" xfId="1" applyFont="1" applyBorder="1" applyAlignment="1" applyProtection="1">
      <alignment vertical="center" wrapText="1"/>
      <protection locked="0"/>
    </xf>
    <xf numFmtId="0" fontId="18" fillId="0" borderId="15" xfId="1" applyFont="1" applyBorder="1" applyAlignment="1" applyProtection="1">
      <alignment vertical="center" wrapText="1"/>
      <protection locked="0"/>
    </xf>
    <xf numFmtId="0" fontId="18" fillId="0" borderId="11" xfId="1" applyFont="1" applyBorder="1" applyAlignment="1" applyProtection="1">
      <alignment vertical="center" wrapText="1"/>
      <protection locked="0"/>
    </xf>
    <xf numFmtId="0" fontId="18" fillId="0" borderId="34" xfId="1" applyFont="1" applyBorder="1" applyAlignment="1" applyProtection="1">
      <alignment vertical="center" wrapText="1"/>
      <protection locked="0"/>
    </xf>
    <xf numFmtId="0" fontId="10" fillId="0" borderId="45" xfId="1" applyFont="1" applyBorder="1" applyAlignment="1" applyProtection="1">
      <alignment vertical="center" wrapText="1"/>
      <protection locked="0"/>
    </xf>
    <xf numFmtId="0" fontId="10" fillId="0" borderId="31" xfId="1" applyFont="1" applyBorder="1" applyAlignment="1" applyProtection="1">
      <alignment vertical="center" wrapText="1"/>
      <protection locked="0"/>
    </xf>
    <xf numFmtId="0" fontId="10" fillId="0" borderId="46" xfId="1" applyFont="1" applyBorder="1" applyAlignment="1" applyProtection="1">
      <alignment vertical="center" wrapText="1"/>
      <protection locked="0"/>
    </xf>
  </cellXfs>
  <cellStyles count="2">
    <cellStyle name="Normal" xfId="0" builtinId="0"/>
    <cellStyle name="Normal 2" xfId="1" xr:uid="{19B41555-AB17-4225-985E-A4C2FAC88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123825</xdr:rowOff>
    </xdr:from>
    <xdr:to>
      <xdr:col>0</xdr:col>
      <xdr:colOff>1419225</xdr:colOff>
      <xdr:row>4</xdr:row>
      <xdr:rowOff>114300</xdr:rowOff>
    </xdr:to>
    <xdr:pic>
      <xdr:nvPicPr>
        <xdr:cNvPr id="2" name="Imagen 4" descr="logo Emapa">
          <a:extLst>
            <a:ext uri="{FF2B5EF4-FFF2-40B4-BE49-F238E27FC236}">
              <a16:creationId xmlns:a16="http://schemas.microsoft.com/office/drawing/2014/main" id="{536C8A0F-9BC9-48B0-AF9A-B863704D6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304800"/>
          <a:ext cx="1200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819150</xdr:colOff>
      <xdr:row>0</xdr:row>
      <xdr:rowOff>66675</xdr:rowOff>
    </xdr:from>
    <xdr:to>
      <xdr:col>2</xdr:col>
      <xdr:colOff>38100</xdr:colOff>
      <xdr:row>3</xdr:row>
      <xdr:rowOff>152400</xdr:rowOff>
    </xdr:to>
    <xdr:pic>
      <xdr:nvPicPr>
        <xdr:cNvPr id="2" name="Imagen 4" descr="logo Emapa">
          <a:extLst>
            <a:ext uri="{FF2B5EF4-FFF2-40B4-BE49-F238E27FC236}">
              <a16:creationId xmlns:a16="http://schemas.microsoft.com/office/drawing/2014/main" id="{8DB0DC55-989C-46FF-99E3-CF094E863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66675"/>
          <a:ext cx="1400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G-CC-05-N851-10%20REG.%20INFORME%20MENSUAL%20AG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BLACION S"/>
      <sheetName val="CONTROL SEMANAL CL Y TU"/>
      <sheetName val="Hoja1"/>
      <sheetName val=" RESUMEN"/>
      <sheetName val="Redes 1"/>
      <sheetName val="ARCA MICROB 2"/>
      <sheetName val="DEFENSORÍA 3"/>
      <sheetName val="REDES URBANAS 4"/>
      <sheetName val="REDES RURALES 5"/>
      <sheetName val="POZOS-VERT. 6"/>
      <sheetName val="POZOS-VERT.7"/>
      <sheetName val="HOJA FINAL 8"/>
    </sheetNames>
    <sheetDataSet>
      <sheetData sheetId="0">
        <row r="1">
          <cell r="E1" t="str">
            <v>AGOSTO DE 2022</v>
          </cell>
        </row>
      </sheetData>
      <sheetData sheetId="1"/>
      <sheetData sheetId="2">
        <row r="5">
          <cell r="C5" t="str">
            <v>ALUMINIO*</v>
          </cell>
          <cell r="D5" t="str">
            <v>mg/L</v>
          </cell>
          <cell r="E5" t="str">
            <v>HACH 8012</v>
          </cell>
          <cell r="F5" t="str">
            <v>-</v>
          </cell>
        </row>
        <row r="6">
          <cell r="C6" t="str">
            <v>ALUMINIO*</v>
          </cell>
          <cell r="D6" t="str">
            <v>mg/L</v>
          </cell>
          <cell r="E6" t="str">
            <v>Standard Methods-3111 D</v>
          </cell>
          <cell r="F6" t="str">
            <v>-</v>
          </cell>
        </row>
        <row r="7">
          <cell r="C7" t="str">
            <v>ANTIMONIO *</v>
          </cell>
          <cell r="D7" t="str">
            <v>µg/L</v>
          </cell>
          <cell r="E7" t="str">
            <v>Standard Methods-3114C</v>
          </cell>
          <cell r="F7" t="str">
            <v>20</v>
          </cell>
        </row>
        <row r="8">
          <cell r="C8" t="str">
            <v>ANTIMONIO *</v>
          </cell>
          <cell r="D8" t="str">
            <v>µg/L</v>
          </cell>
          <cell r="E8" t="str">
            <v>Standard Methods-3114B</v>
          </cell>
          <cell r="F8" t="str">
            <v>20</v>
          </cell>
        </row>
        <row r="9">
          <cell r="C9" t="str">
            <v>ARSENICO *</v>
          </cell>
          <cell r="D9" t="str">
            <v>µg/L</v>
          </cell>
          <cell r="E9" t="str">
            <v>Standard Methods-3114C</v>
          </cell>
          <cell r="F9">
            <v>10</v>
          </cell>
        </row>
        <row r="10">
          <cell r="C10" t="str">
            <v>ARSENICO *</v>
          </cell>
          <cell r="D10" t="str">
            <v>µg/L</v>
          </cell>
          <cell r="E10" t="str">
            <v>Standard Methods-3114B</v>
          </cell>
          <cell r="F10">
            <v>10</v>
          </cell>
        </row>
        <row r="11">
          <cell r="C11" t="str">
            <v>ARSENICO *</v>
          </cell>
          <cell r="D11" t="str">
            <v>µg/L</v>
          </cell>
          <cell r="E11" t="str">
            <v>HACH  2800000</v>
          </cell>
          <cell r="F11">
            <v>10</v>
          </cell>
        </row>
        <row r="12">
          <cell r="C12" t="str">
            <v>BARIO*</v>
          </cell>
          <cell r="D12" t="str">
            <v>mg/L</v>
          </cell>
          <cell r="E12" t="str">
            <v>Standard Methods-3111 D</v>
          </cell>
          <cell r="F12" t="str">
            <v>1,3</v>
          </cell>
        </row>
        <row r="13">
          <cell r="C13" t="str">
            <v>BORO *</v>
          </cell>
          <cell r="D13" t="str">
            <v>mg/L</v>
          </cell>
          <cell r="E13" t="str">
            <v>HACH 8015</v>
          </cell>
          <cell r="F13" t="str">
            <v>2,4</v>
          </cell>
        </row>
        <row r="14">
          <cell r="C14" t="str">
            <v>CADMIO *</v>
          </cell>
          <cell r="D14" t="str">
            <v>µg/L</v>
          </cell>
          <cell r="E14" t="str">
            <v>HACH 8017</v>
          </cell>
          <cell r="F14" t="str">
            <v>3</v>
          </cell>
        </row>
        <row r="15">
          <cell r="C15" t="str">
            <v>CLORO L. RESIDUAL**</v>
          </cell>
          <cell r="D15" t="str">
            <v>mg/L</v>
          </cell>
          <cell r="E15" t="str">
            <v>HACH-8021</v>
          </cell>
          <cell r="F15" t="str">
            <v>0,3 a 1,5</v>
          </cell>
        </row>
        <row r="16">
          <cell r="C16" t="str">
            <v>CLORO L. RESIDUAL</v>
          </cell>
          <cell r="D16" t="str">
            <v>mg/L</v>
          </cell>
          <cell r="E16" t="str">
            <v>HACH-8021</v>
          </cell>
          <cell r="F16" t="str">
            <v>0,3 a 1,5</v>
          </cell>
        </row>
        <row r="17">
          <cell r="C17" t="str">
            <v>COBRE *</v>
          </cell>
          <cell r="D17" t="str">
            <v>mg/L</v>
          </cell>
          <cell r="E17" t="str">
            <v>HACH-8506</v>
          </cell>
          <cell r="F17" t="str">
            <v>2,0</v>
          </cell>
        </row>
        <row r="18">
          <cell r="C18" t="str">
            <v>COBRE</v>
          </cell>
          <cell r="D18" t="str">
            <v>mg/L</v>
          </cell>
          <cell r="E18" t="str">
            <v>HACH-8506</v>
          </cell>
          <cell r="F18" t="str">
            <v>2,0</v>
          </cell>
        </row>
        <row r="19">
          <cell r="C19" t="str">
            <v>COLIFORMES  FECALES *</v>
          </cell>
          <cell r="D19" t="str">
            <v>ufc/100mL</v>
          </cell>
          <cell r="E19" t="str">
            <v>Standard Methods-9222-D</v>
          </cell>
          <cell r="F19" t="str">
            <v>Ausencia</v>
          </cell>
        </row>
        <row r="20">
          <cell r="C20" t="str">
            <v>COLOR   APARENTE *</v>
          </cell>
          <cell r="D20" t="str">
            <v>U Pt-Co</v>
          </cell>
          <cell r="E20" t="str">
            <v>HACH 8025</v>
          </cell>
          <cell r="F20" t="str">
            <v>15</v>
          </cell>
        </row>
        <row r="21">
          <cell r="C21" t="str">
            <v xml:space="preserve">COLOR   APARENTE </v>
          </cell>
          <cell r="D21" t="str">
            <v>U Pt-Co</v>
          </cell>
          <cell r="E21" t="str">
            <v>HACH 8025</v>
          </cell>
          <cell r="F21" t="str">
            <v>15</v>
          </cell>
        </row>
        <row r="22">
          <cell r="C22" t="str">
            <v>CROMO TOTAL *</v>
          </cell>
          <cell r="D22" t="str">
            <v>mg/L</v>
          </cell>
          <cell r="E22" t="str">
            <v>Standard Methods-3111 B</v>
          </cell>
          <cell r="F22" t="str">
            <v>0,05</v>
          </cell>
        </row>
        <row r="23">
          <cell r="C23" t="str">
            <v>FLUORUROS*</v>
          </cell>
          <cell r="D23" t="str">
            <v>mg/L</v>
          </cell>
          <cell r="E23" t="str">
            <v>HACH-8029</v>
          </cell>
          <cell r="F23" t="str">
            <v>1,5</v>
          </cell>
        </row>
        <row r="24">
          <cell r="C24" t="str">
            <v>FLUORUROS</v>
          </cell>
          <cell r="D24" t="str">
            <v>mg/L</v>
          </cell>
          <cell r="E24" t="str">
            <v>HACH-8029</v>
          </cell>
          <cell r="F24" t="str">
            <v>1,5</v>
          </cell>
        </row>
        <row r="25">
          <cell r="C25" t="str">
            <v>MERCURIO *</v>
          </cell>
          <cell r="D25" t="str">
            <v>µg/L</v>
          </cell>
          <cell r="E25" t="str">
            <v>Standard Methods-3112B</v>
          </cell>
          <cell r="F25" t="str">
            <v>6</v>
          </cell>
        </row>
        <row r="26">
          <cell r="C26" t="str">
            <v>MONOCLORAMINAS*</v>
          </cell>
          <cell r="D26" t="str">
            <v>mg/L</v>
          </cell>
          <cell r="E26" t="str">
            <v>HACH-10172</v>
          </cell>
          <cell r="F26" t="str">
            <v>3,0</v>
          </cell>
        </row>
        <row r="27">
          <cell r="C27" t="str">
            <v>NITRATOS*</v>
          </cell>
          <cell r="D27" t="str">
            <v>mg/L</v>
          </cell>
          <cell r="E27" t="str">
            <v>HACH-8039</v>
          </cell>
          <cell r="F27" t="str">
            <v>50,0</v>
          </cell>
        </row>
        <row r="28">
          <cell r="C28" t="str">
            <v>NITRITOS *</v>
          </cell>
          <cell r="D28" t="str">
            <v>mg/L</v>
          </cell>
          <cell r="E28" t="str">
            <v>HACH-8507</v>
          </cell>
          <cell r="F28" t="str">
            <v>3,0</v>
          </cell>
        </row>
        <row r="29">
          <cell r="C29" t="str">
            <v>NIQUEL *</v>
          </cell>
          <cell r="D29" t="str">
            <v>mg/L</v>
          </cell>
          <cell r="E29" t="str">
            <v>HACH-8150</v>
          </cell>
          <cell r="F29" t="str">
            <v>0,07</v>
          </cell>
        </row>
        <row r="30">
          <cell r="C30" t="str">
            <v>NIQUEL AA *</v>
          </cell>
          <cell r="D30" t="str">
            <v>mg/L</v>
          </cell>
          <cell r="E30" t="str">
            <v>Standard Methods-3111B</v>
          </cell>
          <cell r="F30" t="str">
            <v>0,07</v>
          </cell>
        </row>
        <row r="31">
          <cell r="C31" t="str">
            <v xml:space="preserve">NIQUEL </v>
          </cell>
          <cell r="D31" t="str">
            <v>mg/L</v>
          </cell>
          <cell r="E31" t="str">
            <v>Standard Methods-3111B</v>
          </cell>
          <cell r="F31" t="str">
            <v>0,07</v>
          </cell>
        </row>
        <row r="32">
          <cell r="C32" t="str">
            <v xml:space="preserve">pH </v>
          </cell>
          <cell r="D32" t="str">
            <v>U pH</v>
          </cell>
          <cell r="E32" t="str">
            <v>Standard Methods-4500H+B</v>
          </cell>
          <cell r="F32" t="str">
            <v>6,5 a 8,0</v>
          </cell>
        </row>
        <row r="33">
          <cell r="C33" t="str">
            <v>pH **</v>
          </cell>
          <cell r="D33" t="str">
            <v>U pH</v>
          </cell>
          <cell r="E33" t="str">
            <v>Standard Methods-4500H+B</v>
          </cell>
          <cell r="F33" t="str">
            <v>6,5 a 8,0</v>
          </cell>
        </row>
        <row r="34">
          <cell r="C34" t="str">
            <v>OLOR*</v>
          </cell>
          <cell r="D34" t="str">
            <v>-</v>
          </cell>
          <cell r="E34" t="str">
            <v>Standard Methods2150-B</v>
          </cell>
          <cell r="F34" t="str">
            <v>ACEPTABLE</v>
          </cell>
        </row>
        <row r="35">
          <cell r="C35" t="str">
            <v>PLOMO  AA*</v>
          </cell>
          <cell r="D35" t="str">
            <v>mg/L</v>
          </cell>
          <cell r="E35" t="str">
            <v>Standard Methods-3111B</v>
          </cell>
          <cell r="F35" t="str">
            <v>0,01</v>
          </cell>
        </row>
        <row r="36">
          <cell r="C36" t="str">
            <v>PLOMO ION*</v>
          </cell>
          <cell r="D36" t="str">
            <v>mg/L</v>
          </cell>
          <cell r="E36" t="str">
            <v>Ión Selectivo</v>
          </cell>
          <cell r="F36" t="str">
            <v>0,01</v>
          </cell>
        </row>
        <row r="37">
          <cell r="C37" t="str">
            <v>SABOR*</v>
          </cell>
          <cell r="D37" t="str">
            <v>-</v>
          </cell>
          <cell r="E37" t="str">
            <v>Standard Methods2160-B</v>
          </cell>
          <cell r="F37" t="str">
            <v>ACEPTABLE</v>
          </cell>
        </row>
        <row r="38">
          <cell r="C38" t="str">
            <v>SELENIO *</v>
          </cell>
          <cell r="D38" t="str">
            <v>µg/L</v>
          </cell>
          <cell r="E38" t="str">
            <v>Standard Methods-3114B</v>
          </cell>
          <cell r="F38" t="str">
            <v>40</v>
          </cell>
        </row>
        <row r="39">
          <cell r="C39" t="str">
            <v>SELENIO *</v>
          </cell>
          <cell r="D39" t="str">
            <v>µg/L</v>
          </cell>
          <cell r="E39" t="str">
            <v>Standard Methods-3114C</v>
          </cell>
          <cell r="F39" t="str">
            <v>40</v>
          </cell>
        </row>
        <row r="40">
          <cell r="C40" t="str">
            <v xml:space="preserve">TURBIDEZ </v>
          </cell>
          <cell r="D40" t="str">
            <v>NTU</v>
          </cell>
          <cell r="E40" t="str">
            <v>Standard Methods-2130-B</v>
          </cell>
          <cell r="F40" t="str">
            <v>5</v>
          </cell>
        </row>
        <row r="41">
          <cell r="C41" t="str">
            <v>TURBIDEZ **</v>
          </cell>
          <cell r="D41" t="str">
            <v>NTU</v>
          </cell>
          <cell r="E41" t="str">
            <v>Standard Methods-2130-B</v>
          </cell>
          <cell r="F41" t="str">
            <v>5</v>
          </cell>
        </row>
      </sheetData>
      <sheetData sheetId="3"/>
      <sheetData sheetId="4">
        <row r="1">
          <cell r="B1" t="str">
            <v>REGISTRO DE INFORME MENSUAL</v>
          </cell>
        </row>
        <row r="3">
          <cell r="B3" t="str">
            <v>RG-GOM-CC-05-N851-10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1DAC3-6042-4EA9-9D6F-91B9AA7F5C4A}">
  <dimension ref="A1:R141"/>
  <sheetViews>
    <sheetView showGridLines="0" tabSelected="1" view="pageLayout" zoomScale="85" zoomScaleNormal="100" zoomScaleSheetLayoutView="85" zoomScalePageLayoutView="85" workbookViewId="0">
      <selection activeCell="E19" sqref="E19:E22"/>
    </sheetView>
  </sheetViews>
  <sheetFormatPr baseColWidth="10" defaultRowHeight="13.5" x14ac:dyDescent="0.25"/>
  <cols>
    <col min="1" max="1" width="25.5703125" style="1" customWidth="1"/>
    <col min="2" max="2" width="12.28515625" style="1" customWidth="1"/>
    <col min="3" max="3" width="16.5703125" style="1" customWidth="1"/>
    <col min="4" max="4" width="13" style="1" customWidth="1"/>
    <col min="5" max="5" width="13.28515625" style="1" customWidth="1"/>
    <col min="6" max="6" width="18.5703125" style="1" customWidth="1"/>
    <col min="7" max="10" width="16.42578125" style="1" customWidth="1"/>
    <col min="11" max="11" width="12.5703125" style="1" customWidth="1"/>
    <col min="12" max="12" width="11.42578125" style="1"/>
    <col min="13" max="18" width="11.42578125" style="2"/>
    <col min="19" max="256" width="11.42578125" style="1"/>
    <col min="257" max="257" width="25.5703125" style="1" customWidth="1"/>
    <col min="258" max="258" width="12.28515625" style="1" customWidth="1"/>
    <col min="259" max="259" width="16.5703125" style="1" customWidth="1"/>
    <col min="260" max="260" width="13" style="1" customWidth="1"/>
    <col min="261" max="261" width="13.28515625" style="1" customWidth="1"/>
    <col min="262" max="262" width="18.5703125" style="1" customWidth="1"/>
    <col min="263" max="266" width="16.42578125" style="1" customWidth="1"/>
    <col min="267" max="267" width="12.5703125" style="1" customWidth="1"/>
    <col min="268" max="512" width="11.42578125" style="1"/>
    <col min="513" max="513" width="25.5703125" style="1" customWidth="1"/>
    <col min="514" max="514" width="12.28515625" style="1" customWidth="1"/>
    <col min="515" max="515" width="16.5703125" style="1" customWidth="1"/>
    <col min="516" max="516" width="13" style="1" customWidth="1"/>
    <col min="517" max="517" width="13.28515625" style="1" customWidth="1"/>
    <col min="518" max="518" width="18.5703125" style="1" customWidth="1"/>
    <col min="519" max="522" width="16.42578125" style="1" customWidth="1"/>
    <col min="523" max="523" width="12.5703125" style="1" customWidth="1"/>
    <col min="524" max="768" width="11.42578125" style="1"/>
    <col min="769" max="769" width="25.5703125" style="1" customWidth="1"/>
    <col min="770" max="770" width="12.28515625" style="1" customWidth="1"/>
    <col min="771" max="771" width="16.5703125" style="1" customWidth="1"/>
    <col min="772" max="772" width="13" style="1" customWidth="1"/>
    <col min="773" max="773" width="13.28515625" style="1" customWidth="1"/>
    <col min="774" max="774" width="18.5703125" style="1" customWidth="1"/>
    <col min="775" max="778" width="16.42578125" style="1" customWidth="1"/>
    <col min="779" max="779" width="12.5703125" style="1" customWidth="1"/>
    <col min="780" max="1024" width="11.42578125" style="1"/>
    <col min="1025" max="1025" width="25.5703125" style="1" customWidth="1"/>
    <col min="1026" max="1026" width="12.28515625" style="1" customWidth="1"/>
    <col min="1027" max="1027" width="16.5703125" style="1" customWidth="1"/>
    <col min="1028" max="1028" width="13" style="1" customWidth="1"/>
    <col min="1029" max="1029" width="13.28515625" style="1" customWidth="1"/>
    <col min="1030" max="1030" width="18.5703125" style="1" customWidth="1"/>
    <col min="1031" max="1034" width="16.42578125" style="1" customWidth="1"/>
    <col min="1035" max="1035" width="12.5703125" style="1" customWidth="1"/>
    <col min="1036" max="1280" width="11.42578125" style="1"/>
    <col min="1281" max="1281" width="25.5703125" style="1" customWidth="1"/>
    <col min="1282" max="1282" width="12.28515625" style="1" customWidth="1"/>
    <col min="1283" max="1283" width="16.5703125" style="1" customWidth="1"/>
    <col min="1284" max="1284" width="13" style="1" customWidth="1"/>
    <col min="1285" max="1285" width="13.28515625" style="1" customWidth="1"/>
    <col min="1286" max="1286" width="18.5703125" style="1" customWidth="1"/>
    <col min="1287" max="1290" width="16.42578125" style="1" customWidth="1"/>
    <col min="1291" max="1291" width="12.5703125" style="1" customWidth="1"/>
    <col min="1292" max="1536" width="11.42578125" style="1"/>
    <col min="1537" max="1537" width="25.5703125" style="1" customWidth="1"/>
    <col min="1538" max="1538" width="12.28515625" style="1" customWidth="1"/>
    <col min="1539" max="1539" width="16.5703125" style="1" customWidth="1"/>
    <col min="1540" max="1540" width="13" style="1" customWidth="1"/>
    <col min="1541" max="1541" width="13.28515625" style="1" customWidth="1"/>
    <col min="1542" max="1542" width="18.5703125" style="1" customWidth="1"/>
    <col min="1543" max="1546" width="16.42578125" style="1" customWidth="1"/>
    <col min="1547" max="1547" width="12.5703125" style="1" customWidth="1"/>
    <col min="1548" max="1792" width="11.42578125" style="1"/>
    <col min="1793" max="1793" width="25.5703125" style="1" customWidth="1"/>
    <col min="1794" max="1794" width="12.28515625" style="1" customWidth="1"/>
    <col min="1795" max="1795" width="16.5703125" style="1" customWidth="1"/>
    <col min="1796" max="1796" width="13" style="1" customWidth="1"/>
    <col min="1797" max="1797" width="13.28515625" style="1" customWidth="1"/>
    <col min="1798" max="1798" width="18.5703125" style="1" customWidth="1"/>
    <col min="1799" max="1802" width="16.42578125" style="1" customWidth="1"/>
    <col min="1803" max="1803" width="12.5703125" style="1" customWidth="1"/>
    <col min="1804" max="2048" width="11.42578125" style="1"/>
    <col min="2049" max="2049" width="25.5703125" style="1" customWidth="1"/>
    <col min="2050" max="2050" width="12.28515625" style="1" customWidth="1"/>
    <col min="2051" max="2051" width="16.5703125" style="1" customWidth="1"/>
    <col min="2052" max="2052" width="13" style="1" customWidth="1"/>
    <col min="2053" max="2053" width="13.28515625" style="1" customWidth="1"/>
    <col min="2054" max="2054" width="18.5703125" style="1" customWidth="1"/>
    <col min="2055" max="2058" width="16.42578125" style="1" customWidth="1"/>
    <col min="2059" max="2059" width="12.5703125" style="1" customWidth="1"/>
    <col min="2060" max="2304" width="11.42578125" style="1"/>
    <col min="2305" max="2305" width="25.5703125" style="1" customWidth="1"/>
    <col min="2306" max="2306" width="12.28515625" style="1" customWidth="1"/>
    <col min="2307" max="2307" width="16.5703125" style="1" customWidth="1"/>
    <col min="2308" max="2308" width="13" style="1" customWidth="1"/>
    <col min="2309" max="2309" width="13.28515625" style="1" customWidth="1"/>
    <col min="2310" max="2310" width="18.5703125" style="1" customWidth="1"/>
    <col min="2311" max="2314" width="16.42578125" style="1" customWidth="1"/>
    <col min="2315" max="2315" width="12.5703125" style="1" customWidth="1"/>
    <col min="2316" max="2560" width="11.42578125" style="1"/>
    <col min="2561" max="2561" width="25.5703125" style="1" customWidth="1"/>
    <col min="2562" max="2562" width="12.28515625" style="1" customWidth="1"/>
    <col min="2563" max="2563" width="16.5703125" style="1" customWidth="1"/>
    <col min="2564" max="2564" width="13" style="1" customWidth="1"/>
    <col min="2565" max="2565" width="13.28515625" style="1" customWidth="1"/>
    <col min="2566" max="2566" width="18.5703125" style="1" customWidth="1"/>
    <col min="2567" max="2570" width="16.42578125" style="1" customWidth="1"/>
    <col min="2571" max="2571" width="12.5703125" style="1" customWidth="1"/>
    <col min="2572" max="2816" width="11.42578125" style="1"/>
    <col min="2817" max="2817" width="25.5703125" style="1" customWidth="1"/>
    <col min="2818" max="2818" width="12.28515625" style="1" customWidth="1"/>
    <col min="2819" max="2819" width="16.5703125" style="1" customWidth="1"/>
    <col min="2820" max="2820" width="13" style="1" customWidth="1"/>
    <col min="2821" max="2821" width="13.28515625" style="1" customWidth="1"/>
    <col min="2822" max="2822" width="18.5703125" style="1" customWidth="1"/>
    <col min="2823" max="2826" width="16.42578125" style="1" customWidth="1"/>
    <col min="2827" max="2827" width="12.5703125" style="1" customWidth="1"/>
    <col min="2828" max="3072" width="11.42578125" style="1"/>
    <col min="3073" max="3073" width="25.5703125" style="1" customWidth="1"/>
    <col min="3074" max="3074" width="12.28515625" style="1" customWidth="1"/>
    <col min="3075" max="3075" width="16.5703125" style="1" customWidth="1"/>
    <col min="3076" max="3076" width="13" style="1" customWidth="1"/>
    <col min="3077" max="3077" width="13.28515625" style="1" customWidth="1"/>
    <col min="3078" max="3078" width="18.5703125" style="1" customWidth="1"/>
    <col min="3079" max="3082" width="16.42578125" style="1" customWidth="1"/>
    <col min="3083" max="3083" width="12.5703125" style="1" customWidth="1"/>
    <col min="3084" max="3328" width="11.42578125" style="1"/>
    <col min="3329" max="3329" width="25.5703125" style="1" customWidth="1"/>
    <col min="3330" max="3330" width="12.28515625" style="1" customWidth="1"/>
    <col min="3331" max="3331" width="16.5703125" style="1" customWidth="1"/>
    <col min="3332" max="3332" width="13" style="1" customWidth="1"/>
    <col min="3333" max="3333" width="13.28515625" style="1" customWidth="1"/>
    <col min="3334" max="3334" width="18.5703125" style="1" customWidth="1"/>
    <col min="3335" max="3338" width="16.42578125" style="1" customWidth="1"/>
    <col min="3339" max="3339" width="12.5703125" style="1" customWidth="1"/>
    <col min="3340" max="3584" width="11.42578125" style="1"/>
    <col min="3585" max="3585" width="25.5703125" style="1" customWidth="1"/>
    <col min="3586" max="3586" width="12.28515625" style="1" customWidth="1"/>
    <col min="3587" max="3587" width="16.5703125" style="1" customWidth="1"/>
    <col min="3588" max="3588" width="13" style="1" customWidth="1"/>
    <col min="3589" max="3589" width="13.28515625" style="1" customWidth="1"/>
    <col min="3590" max="3590" width="18.5703125" style="1" customWidth="1"/>
    <col min="3591" max="3594" width="16.42578125" style="1" customWidth="1"/>
    <col min="3595" max="3595" width="12.5703125" style="1" customWidth="1"/>
    <col min="3596" max="3840" width="11.42578125" style="1"/>
    <col min="3841" max="3841" width="25.5703125" style="1" customWidth="1"/>
    <col min="3842" max="3842" width="12.28515625" style="1" customWidth="1"/>
    <col min="3843" max="3843" width="16.5703125" style="1" customWidth="1"/>
    <col min="3844" max="3844" width="13" style="1" customWidth="1"/>
    <col min="3845" max="3845" width="13.28515625" style="1" customWidth="1"/>
    <col min="3846" max="3846" width="18.5703125" style="1" customWidth="1"/>
    <col min="3847" max="3850" width="16.42578125" style="1" customWidth="1"/>
    <col min="3851" max="3851" width="12.5703125" style="1" customWidth="1"/>
    <col min="3852" max="4096" width="11.42578125" style="1"/>
    <col min="4097" max="4097" width="25.5703125" style="1" customWidth="1"/>
    <col min="4098" max="4098" width="12.28515625" style="1" customWidth="1"/>
    <col min="4099" max="4099" width="16.5703125" style="1" customWidth="1"/>
    <col min="4100" max="4100" width="13" style="1" customWidth="1"/>
    <col min="4101" max="4101" width="13.28515625" style="1" customWidth="1"/>
    <col min="4102" max="4102" width="18.5703125" style="1" customWidth="1"/>
    <col min="4103" max="4106" width="16.42578125" style="1" customWidth="1"/>
    <col min="4107" max="4107" width="12.5703125" style="1" customWidth="1"/>
    <col min="4108" max="4352" width="11.42578125" style="1"/>
    <col min="4353" max="4353" width="25.5703125" style="1" customWidth="1"/>
    <col min="4354" max="4354" width="12.28515625" style="1" customWidth="1"/>
    <col min="4355" max="4355" width="16.5703125" style="1" customWidth="1"/>
    <col min="4356" max="4356" width="13" style="1" customWidth="1"/>
    <col min="4357" max="4357" width="13.28515625" style="1" customWidth="1"/>
    <col min="4358" max="4358" width="18.5703125" style="1" customWidth="1"/>
    <col min="4359" max="4362" width="16.42578125" style="1" customWidth="1"/>
    <col min="4363" max="4363" width="12.5703125" style="1" customWidth="1"/>
    <col min="4364" max="4608" width="11.42578125" style="1"/>
    <col min="4609" max="4609" width="25.5703125" style="1" customWidth="1"/>
    <col min="4610" max="4610" width="12.28515625" style="1" customWidth="1"/>
    <col min="4611" max="4611" width="16.5703125" style="1" customWidth="1"/>
    <col min="4612" max="4612" width="13" style="1" customWidth="1"/>
    <col min="4613" max="4613" width="13.28515625" style="1" customWidth="1"/>
    <col min="4614" max="4614" width="18.5703125" style="1" customWidth="1"/>
    <col min="4615" max="4618" width="16.42578125" style="1" customWidth="1"/>
    <col min="4619" max="4619" width="12.5703125" style="1" customWidth="1"/>
    <col min="4620" max="4864" width="11.42578125" style="1"/>
    <col min="4865" max="4865" width="25.5703125" style="1" customWidth="1"/>
    <col min="4866" max="4866" width="12.28515625" style="1" customWidth="1"/>
    <col min="4867" max="4867" width="16.5703125" style="1" customWidth="1"/>
    <col min="4868" max="4868" width="13" style="1" customWidth="1"/>
    <col min="4869" max="4869" width="13.28515625" style="1" customWidth="1"/>
    <col min="4870" max="4870" width="18.5703125" style="1" customWidth="1"/>
    <col min="4871" max="4874" width="16.42578125" style="1" customWidth="1"/>
    <col min="4875" max="4875" width="12.5703125" style="1" customWidth="1"/>
    <col min="4876" max="5120" width="11.42578125" style="1"/>
    <col min="5121" max="5121" width="25.5703125" style="1" customWidth="1"/>
    <col min="5122" max="5122" width="12.28515625" style="1" customWidth="1"/>
    <col min="5123" max="5123" width="16.5703125" style="1" customWidth="1"/>
    <col min="5124" max="5124" width="13" style="1" customWidth="1"/>
    <col min="5125" max="5125" width="13.28515625" style="1" customWidth="1"/>
    <col min="5126" max="5126" width="18.5703125" style="1" customWidth="1"/>
    <col min="5127" max="5130" width="16.42578125" style="1" customWidth="1"/>
    <col min="5131" max="5131" width="12.5703125" style="1" customWidth="1"/>
    <col min="5132" max="5376" width="11.42578125" style="1"/>
    <col min="5377" max="5377" width="25.5703125" style="1" customWidth="1"/>
    <col min="5378" max="5378" width="12.28515625" style="1" customWidth="1"/>
    <col min="5379" max="5379" width="16.5703125" style="1" customWidth="1"/>
    <col min="5380" max="5380" width="13" style="1" customWidth="1"/>
    <col min="5381" max="5381" width="13.28515625" style="1" customWidth="1"/>
    <col min="5382" max="5382" width="18.5703125" style="1" customWidth="1"/>
    <col min="5383" max="5386" width="16.42578125" style="1" customWidth="1"/>
    <col min="5387" max="5387" width="12.5703125" style="1" customWidth="1"/>
    <col min="5388" max="5632" width="11.42578125" style="1"/>
    <col min="5633" max="5633" width="25.5703125" style="1" customWidth="1"/>
    <col min="5634" max="5634" width="12.28515625" style="1" customWidth="1"/>
    <col min="5635" max="5635" width="16.5703125" style="1" customWidth="1"/>
    <col min="5636" max="5636" width="13" style="1" customWidth="1"/>
    <col min="5637" max="5637" width="13.28515625" style="1" customWidth="1"/>
    <col min="5638" max="5638" width="18.5703125" style="1" customWidth="1"/>
    <col min="5639" max="5642" width="16.42578125" style="1" customWidth="1"/>
    <col min="5643" max="5643" width="12.5703125" style="1" customWidth="1"/>
    <col min="5644" max="5888" width="11.42578125" style="1"/>
    <col min="5889" max="5889" width="25.5703125" style="1" customWidth="1"/>
    <col min="5890" max="5890" width="12.28515625" style="1" customWidth="1"/>
    <col min="5891" max="5891" width="16.5703125" style="1" customWidth="1"/>
    <col min="5892" max="5892" width="13" style="1" customWidth="1"/>
    <col min="5893" max="5893" width="13.28515625" style="1" customWidth="1"/>
    <col min="5894" max="5894" width="18.5703125" style="1" customWidth="1"/>
    <col min="5895" max="5898" width="16.42578125" style="1" customWidth="1"/>
    <col min="5899" max="5899" width="12.5703125" style="1" customWidth="1"/>
    <col min="5900" max="6144" width="11.42578125" style="1"/>
    <col min="6145" max="6145" width="25.5703125" style="1" customWidth="1"/>
    <col min="6146" max="6146" width="12.28515625" style="1" customWidth="1"/>
    <col min="6147" max="6147" width="16.5703125" style="1" customWidth="1"/>
    <col min="6148" max="6148" width="13" style="1" customWidth="1"/>
    <col min="6149" max="6149" width="13.28515625" style="1" customWidth="1"/>
    <col min="6150" max="6150" width="18.5703125" style="1" customWidth="1"/>
    <col min="6151" max="6154" width="16.42578125" style="1" customWidth="1"/>
    <col min="6155" max="6155" width="12.5703125" style="1" customWidth="1"/>
    <col min="6156" max="6400" width="11.42578125" style="1"/>
    <col min="6401" max="6401" width="25.5703125" style="1" customWidth="1"/>
    <col min="6402" max="6402" width="12.28515625" style="1" customWidth="1"/>
    <col min="6403" max="6403" width="16.5703125" style="1" customWidth="1"/>
    <col min="6404" max="6404" width="13" style="1" customWidth="1"/>
    <col min="6405" max="6405" width="13.28515625" style="1" customWidth="1"/>
    <col min="6406" max="6406" width="18.5703125" style="1" customWidth="1"/>
    <col min="6407" max="6410" width="16.42578125" style="1" customWidth="1"/>
    <col min="6411" max="6411" width="12.5703125" style="1" customWidth="1"/>
    <col min="6412" max="6656" width="11.42578125" style="1"/>
    <col min="6657" max="6657" width="25.5703125" style="1" customWidth="1"/>
    <col min="6658" max="6658" width="12.28515625" style="1" customWidth="1"/>
    <col min="6659" max="6659" width="16.5703125" style="1" customWidth="1"/>
    <col min="6660" max="6660" width="13" style="1" customWidth="1"/>
    <col min="6661" max="6661" width="13.28515625" style="1" customWidth="1"/>
    <col min="6662" max="6662" width="18.5703125" style="1" customWidth="1"/>
    <col min="6663" max="6666" width="16.42578125" style="1" customWidth="1"/>
    <col min="6667" max="6667" width="12.5703125" style="1" customWidth="1"/>
    <col min="6668" max="6912" width="11.42578125" style="1"/>
    <col min="6913" max="6913" width="25.5703125" style="1" customWidth="1"/>
    <col min="6914" max="6914" width="12.28515625" style="1" customWidth="1"/>
    <col min="6915" max="6915" width="16.5703125" style="1" customWidth="1"/>
    <col min="6916" max="6916" width="13" style="1" customWidth="1"/>
    <col min="6917" max="6917" width="13.28515625" style="1" customWidth="1"/>
    <col min="6918" max="6918" width="18.5703125" style="1" customWidth="1"/>
    <col min="6919" max="6922" width="16.42578125" style="1" customWidth="1"/>
    <col min="6923" max="6923" width="12.5703125" style="1" customWidth="1"/>
    <col min="6924" max="7168" width="11.42578125" style="1"/>
    <col min="7169" max="7169" width="25.5703125" style="1" customWidth="1"/>
    <col min="7170" max="7170" width="12.28515625" style="1" customWidth="1"/>
    <col min="7171" max="7171" width="16.5703125" style="1" customWidth="1"/>
    <col min="7172" max="7172" width="13" style="1" customWidth="1"/>
    <col min="7173" max="7173" width="13.28515625" style="1" customWidth="1"/>
    <col min="7174" max="7174" width="18.5703125" style="1" customWidth="1"/>
    <col min="7175" max="7178" width="16.42578125" style="1" customWidth="1"/>
    <col min="7179" max="7179" width="12.5703125" style="1" customWidth="1"/>
    <col min="7180" max="7424" width="11.42578125" style="1"/>
    <col min="7425" max="7425" width="25.5703125" style="1" customWidth="1"/>
    <col min="7426" max="7426" width="12.28515625" style="1" customWidth="1"/>
    <col min="7427" max="7427" width="16.5703125" style="1" customWidth="1"/>
    <col min="7428" max="7428" width="13" style="1" customWidth="1"/>
    <col min="7429" max="7429" width="13.28515625" style="1" customWidth="1"/>
    <col min="7430" max="7430" width="18.5703125" style="1" customWidth="1"/>
    <col min="7431" max="7434" width="16.42578125" style="1" customWidth="1"/>
    <col min="7435" max="7435" width="12.5703125" style="1" customWidth="1"/>
    <col min="7436" max="7680" width="11.42578125" style="1"/>
    <col min="7681" max="7681" width="25.5703125" style="1" customWidth="1"/>
    <col min="7682" max="7682" width="12.28515625" style="1" customWidth="1"/>
    <col min="7683" max="7683" width="16.5703125" style="1" customWidth="1"/>
    <col min="7684" max="7684" width="13" style="1" customWidth="1"/>
    <col min="7685" max="7685" width="13.28515625" style="1" customWidth="1"/>
    <col min="7686" max="7686" width="18.5703125" style="1" customWidth="1"/>
    <col min="7687" max="7690" width="16.42578125" style="1" customWidth="1"/>
    <col min="7691" max="7691" width="12.5703125" style="1" customWidth="1"/>
    <col min="7692" max="7936" width="11.42578125" style="1"/>
    <col min="7937" max="7937" width="25.5703125" style="1" customWidth="1"/>
    <col min="7938" max="7938" width="12.28515625" style="1" customWidth="1"/>
    <col min="7939" max="7939" width="16.5703125" style="1" customWidth="1"/>
    <col min="7940" max="7940" width="13" style="1" customWidth="1"/>
    <col min="7941" max="7941" width="13.28515625" style="1" customWidth="1"/>
    <col min="7942" max="7942" width="18.5703125" style="1" customWidth="1"/>
    <col min="7943" max="7946" width="16.42578125" style="1" customWidth="1"/>
    <col min="7947" max="7947" width="12.5703125" style="1" customWidth="1"/>
    <col min="7948" max="8192" width="11.42578125" style="1"/>
    <col min="8193" max="8193" width="25.5703125" style="1" customWidth="1"/>
    <col min="8194" max="8194" width="12.28515625" style="1" customWidth="1"/>
    <col min="8195" max="8195" width="16.5703125" style="1" customWidth="1"/>
    <col min="8196" max="8196" width="13" style="1" customWidth="1"/>
    <col min="8197" max="8197" width="13.28515625" style="1" customWidth="1"/>
    <col min="8198" max="8198" width="18.5703125" style="1" customWidth="1"/>
    <col min="8199" max="8202" width="16.42578125" style="1" customWidth="1"/>
    <col min="8203" max="8203" width="12.5703125" style="1" customWidth="1"/>
    <col min="8204" max="8448" width="11.42578125" style="1"/>
    <col min="8449" max="8449" width="25.5703125" style="1" customWidth="1"/>
    <col min="8450" max="8450" width="12.28515625" style="1" customWidth="1"/>
    <col min="8451" max="8451" width="16.5703125" style="1" customWidth="1"/>
    <col min="8452" max="8452" width="13" style="1" customWidth="1"/>
    <col min="8453" max="8453" width="13.28515625" style="1" customWidth="1"/>
    <col min="8454" max="8454" width="18.5703125" style="1" customWidth="1"/>
    <col min="8455" max="8458" width="16.42578125" style="1" customWidth="1"/>
    <col min="8459" max="8459" width="12.5703125" style="1" customWidth="1"/>
    <col min="8460" max="8704" width="11.42578125" style="1"/>
    <col min="8705" max="8705" width="25.5703125" style="1" customWidth="1"/>
    <col min="8706" max="8706" width="12.28515625" style="1" customWidth="1"/>
    <col min="8707" max="8707" width="16.5703125" style="1" customWidth="1"/>
    <col min="8708" max="8708" width="13" style="1" customWidth="1"/>
    <col min="8709" max="8709" width="13.28515625" style="1" customWidth="1"/>
    <col min="8710" max="8710" width="18.5703125" style="1" customWidth="1"/>
    <col min="8711" max="8714" width="16.42578125" style="1" customWidth="1"/>
    <col min="8715" max="8715" width="12.5703125" style="1" customWidth="1"/>
    <col min="8716" max="8960" width="11.42578125" style="1"/>
    <col min="8961" max="8961" width="25.5703125" style="1" customWidth="1"/>
    <col min="8962" max="8962" width="12.28515625" style="1" customWidth="1"/>
    <col min="8963" max="8963" width="16.5703125" style="1" customWidth="1"/>
    <col min="8964" max="8964" width="13" style="1" customWidth="1"/>
    <col min="8965" max="8965" width="13.28515625" style="1" customWidth="1"/>
    <col min="8966" max="8966" width="18.5703125" style="1" customWidth="1"/>
    <col min="8967" max="8970" width="16.42578125" style="1" customWidth="1"/>
    <col min="8971" max="8971" width="12.5703125" style="1" customWidth="1"/>
    <col min="8972" max="9216" width="11.42578125" style="1"/>
    <col min="9217" max="9217" width="25.5703125" style="1" customWidth="1"/>
    <col min="9218" max="9218" width="12.28515625" style="1" customWidth="1"/>
    <col min="9219" max="9219" width="16.5703125" style="1" customWidth="1"/>
    <col min="9220" max="9220" width="13" style="1" customWidth="1"/>
    <col min="9221" max="9221" width="13.28515625" style="1" customWidth="1"/>
    <col min="9222" max="9222" width="18.5703125" style="1" customWidth="1"/>
    <col min="9223" max="9226" width="16.42578125" style="1" customWidth="1"/>
    <col min="9227" max="9227" width="12.5703125" style="1" customWidth="1"/>
    <col min="9228" max="9472" width="11.42578125" style="1"/>
    <col min="9473" max="9473" width="25.5703125" style="1" customWidth="1"/>
    <col min="9474" max="9474" width="12.28515625" style="1" customWidth="1"/>
    <col min="9475" max="9475" width="16.5703125" style="1" customWidth="1"/>
    <col min="9476" max="9476" width="13" style="1" customWidth="1"/>
    <col min="9477" max="9477" width="13.28515625" style="1" customWidth="1"/>
    <col min="9478" max="9478" width="18.5703125" style="1" customWidth="1"/>
    <col min="9479" max="9482" width="16.42578125" style="1" customWidth="1"/>
    <col min="9483" max="9483" width="12.5703125" style="1" customWidth="1"/>
    <col min="9484" max="9728" width="11.42578125" style="1"/>
    <col min="9729" max="9729" width="25.5703125" style="1" customWidth="1"/>
    <col min="9730" max="9730" width="12.28515625" style="1" customWidth="1"/>
    <col min="9731" max="9731" width="16.5703125" style="1" customWidth="1"/>
    <col min="9732" max="9732" width="13" style="1" customWidth="1"/>
    <col min="9733" max="9733" width="13.28515625" style="1" customWidth="1"/>
    <col min="9734" max="9734" width="18.5703125" style="1" customWidth="1"/>
    <col min="9735" max="9738" width="16.42578125" style="1" customWidth="1"/>
    <col min="9739" max="9739" width="12.5703125" style="1" customWidth="1"/>
    <col min="9740" max="9984" width="11.42578125" style="1"/>
    <col min="9985" max="9985" width="25.5703125" style="1" customWidth="1"/>
    <col min="9986" max="9986" width="12.28515625" style="1" customWidth="1"/>
    <col min="9987" max="9987" width="16.5703125" style="1" customWidth="1"/>
    <col min="9988" max="9988" width="13" style="1" customWidth="1"/>
    <col min="9989" max="9989" width="13.28515625" style="1" customWidth="1"/>
    <col min="9990" max="9990" width="18.5703125" style="1" customWidth="1"/>
    <col min="9991" max="9994" width="16.42578125" style="1" customWidth="1"/>
    <col min="9995" max="9995" width="12.5703125" style="1" customWidth="1"/>
    <col min="9996" max="10240" width="11.42578125" style="1"/>
    <col min="10241" max="10241" width="25.5703125" style="1" customWidth="1"/>
    <col min="10242" max="10242" width="12.28515625" style="1" customWidth="1"/>
    <col min="10243" max="10243" width="16.5703125" style="1" customWidth="1"/>
    <col min="10244" max="10244" width="13" style="1" customWidth="1"/>
    <col min="10245" max="10245" width="13.28515625" style="1" customWidth="1"/>
    <col min="10246" max="10246" width="18.5703125" style="1" customWidth="1"/>
    <col min="10247" max="10250" width="16.42578125" style="1" customWidth="1"/>
    <col min="10251" max="10251" width="12.5703125" style="1" customWidth="1"/>
    <col min="10252" max="10496" width="11.42578125" style="1"/>
    <col min="10497" max="10497" width="25.5703125" style="1" customWidth="1"/>
    <col min="10498" max="10498" width="12.28515625" style="1" customWidth="1"/>
    <col min="10499" max="10499" width="16.5703125" style="1" customWidth="1"/>
    <col min="10500" max="10500" width="13" style="1" customWidth="1"/>
    <col min="10501" max="10501" width="13.28515625" style="1" customWidth="1"/>
    <col min="10502" max="10502" width="18.5703125" style="1" customWidth="1"/>
    <col min="10503" max="10506" width="16.42578125" style="1" customWidth="1"/>
    <col min="10507" max="10507" width="12.5703125" style="1" customWidth="1"/>
    <col min="10508" max="10752" width="11.42578125" style="1"/>
    <col min="10753" max="10753" width="25.5703125" style="1" customWidth="1"/>
    <col min="10754" max="10754" width="12.28515625" style="1" customWidth="1"/>
    <col min="10755" max="10755" width="16.5703125" style="1" customWidth="1"/>
    <col min="10756" max="10756" width="13" style="1" customWidth="1"/>
    <col min="10757" max="10757" width="13.28515625" style="1" customWidth="1"/>
    <col min="10758" max="10758" width="18.5703125" style="1" customWidth="1"/>
    <col min="10759" max="10762" width="16.42578125" style="1" customWidth="1"/>
    <col min="10763" max="10763" width="12.5703125" style="1" customWidth="1"/>
    <col min="10764" max="11008" width="11.42578125" style="1"/>
    <col min="11009" max="11009" width="25.5703125" style="1" customWidth="1"/>
    <col min="11010" max="11010" width="12.28515625" style="1" customWidth="1"/>
    <col min="11011" max="11011" width="16.5703125" style="1" customWidth="1"/>
    <col min="11012" max="11012" width="13" style="1" customWidth="1"/>
    <col min="11013" max="11013" width="13.28515625" style="1" customWidth="1"/>
    <col min="11014" max="11014" width="18.5703125" style="1" customWidth="1"/>
    <col min="11015" max="11018" width="16.42578125" style="1" customWidth="1"/>
    <col min="11019" max="11019" width="12.5703125" style="1" customWidth="1"/>
    <col min="11020" max="11264" width="11.42578125" style="1"/>
    <col min="11265" max="11265" width="25.5703125" style="1" customWidth="1"/>
    <col min="11266" max="11266" width="12.28515625" style="1" customWidth="1"/>
    <col min="11267" max="11267" width="16.5703125" style="1" customWidth="1"/>
    <col min="11268" max="11268" width="13" style="1" customWidth="1"/>
    <col min="11269" max="11269" width="13.28515625" style="1" customWidth="1"/>
    <col min="11270" max="11270" width="18.5703125" style="1" customWidth="1"/>
    <col min="11271" max="11274" width="16.42578125" style="1" customWidth="1"/>
    <col min="11275" max="11275" width="12.5703125" style="1" customWidth="1"/>
    <col min="11276" max="11520" width="11.42578125" style="1"/>
    <col min="11521" max="11521" width="25.5703125" style="1" customWidth="1"/>
    <col min="11522" max="11522" width="12.28515625" style="1" customWidth="1"/>
    <col min="11523" max="11523" width="16.5703125" style="1" customWidth="1"/>
    <col min="11524" max="11524" width="13" style="1" customWidth="1"/>
    <col min="11525" max="11525" width="13.28515625" style="1" customWidth="1"/>
    <col min="11526" max="11526" width="18.5703125" style="1" customWidth="1"/>
    <col min="11527" max="11530" width="16.42578125" style="1" customWidth="1"/>
    <col min="11531" max="11531" width="12.5703125" style="1" customWidth="1"/>
    <col min="11532" max="11776" width="11.42578125" style="1"/>
    <col min="11777" max="11777" width="25.5703125" style="1" customWidth="1"/>
    <col min="11778" max="11778" width="12.28515625" style="1" customWidth="1"/>
    <col min="11779" max="11779" width="16.5703125" style="1" customWidth="1"/>
    <col min="11780" max="11780" width="13" style="1" customWidth="1"/>
    <col min="11781" max="11781" width="13.28515625" style="1" customWidth="1"/>
    <col min="11782" max="11782" width="18.5703125" style="1" customWidth="1"/>
    <col min="11783" max="11786" width="16.42578125" style="1" customWidth="1"/>
    <col min="11787" max="11787" width="12.5703125" style="1" customWidth="1"/>
    <col min="11788" max="12032" width="11.42578125" style="1"/>
    <col min="12033" max="12033" width="25.5703125" style="1" customWidth="1"/>
    <col min="12034" max="12034" width="12.28515625" style="1" customWidth="1"/>
    <col min="12035" max="12035" width="16.5703125" style="1" customWidth="1"/>
    <col min="12036" max="12036" width="13" style="1" customWidth="1"/>
    <col min="12037" max="12037" width="13.28515625" style="1" customWidth="1"/>
    <col min="12038" max="12038" width="18.5703125" style="1" customWidth="1"/>
    <col min="12039" max="12042" width="16.42578125" style="1" customWidth="1"/>
    <col min="12043" max="12043" width="12.5703125" style="1" customWidth="1"/>
    <col min="12044" max="12288" width="11.42578125" style="1"/>
    <col min="12289" max="12289" width="25.5703125" style="1" customWidth="1"/>
    <col min="12290" max="12290" width="12.28515625" style="1" customWidth="1"/>
    <col min="12291" max="12291" width="16.5703125" style="1" customWidth="1"/>
    <col min="12292" max="12292" width="13" style="1" customWidth="1"/>
    <col min="12293" max="12293" width="13.28515625" style="1" customWidth="1"/>
    <col min="12294" max="12294" width="18.5703125" style="1" customWidth="1"/>
    <col min="12295" max="12298" width="16.42578125" style="1" customWidth="1"/>
    <col min="12299" max="12299" width="12.5703125" style="1" customWidth="1"/>
    <col min="12300" max="12544" width="11.42578125" style="1"/>
    <col min="12545" max="12545" width="25.5703125" style="1" customWidth="1"/>
    <col min="12546" max="12546" width="12.28515625" style="1" customWidth="1"/>
    <col min="12547" max="12547" width="16.5703125" style="1" customWidth="1"/>
    <col min="12548" max="12548" width="13" style="1" customWidth="1"/>
    <col min="12549" max="12549" width="13.28515625" style="1" customWidth="1"/>
    <col min="12550" max="12550" width="18.5703125" style="1" customWidth="1"/>
    <col min="12551" max="12554" width="16.42578125" style="1" customWidth="1"/>
    <col min="12555" max="12555" width="12.5703125" style="1" customWidth="1"/>
    <col min="12556" max="12800" width="11.42578125" style="1"/>
    <col min="12801" max="12801" width="25.5703125" style="1" customWidth="1"/>
    <col min="12802" max="12802" width="12.28515625" style="1" customWidth="1"/>
    <col min="12803" max="12803" width="16.5703125" style="1" customWidth="1"/>
    <col min="12804" max="12804" width="13" style="1" customWidth="1"/>
    <col min="12805" max="12805" width="13.28515625" style="1" customWidth="1"/>
    <col min="12806" max="12806" width="18.5703125" style="1" customWidth="1"/>
    <col min="12807" max="12810" width="16.42578125" style="1" customWidth="1"/>
    <col min="12811" max="12811" width="12.5703125" style="1" customWidth="1"/>
    <col min="12812" max="13056" width="11.42578125" style="1"/>
    <col min="13057" max="13057" width="25.5703125" style="1" customWidth="1"/>
    <col min="13058" max="13058" width="12.28515625" style="1" customWidth="1"/>
    <col min="13059" max="13059" width="16.5703125" style="1" customWidth="1"/>
    <col min="13060" max="13060" width="13" style="1" customWidth="1"/>
    <col min="13061" max="13061" width="13.28515625" style="1" customWidth="1"/>
    <col min="13062" max="13062" width="18.5703125" style="1" customWidth="1"/>
    <col min="13063" max="13066" width="16.42578125" style="1" customWidth="1"/>
    <col min="13067" max="13067" width="12.5703125" style="1" customWidth="1"/>
    <col min="13068" max="13312" width="11.42578125" style="1"/>
    <col min="13313" max="13313" width="25.5703125" style="1" customWidth="1"/>
    <col min="13314" max="13314" width="12.28515625" style="1" customWidth="1"/>
    <col min="13315" max="13315" width="16.5703125" style="1" customWidth="1"/>
    <col min="13316" max="13316" width="13" style="1" customWidth="1"/>
    <col min="13317" max="13317" width="13.28515625" style="1" customWidth="1"/>
    <col min="13318" max="13318" width="18.5703125" style="1" customWidth="1"/>
    <col min="13319" max="13322" width="16.42578125" style="1" customWidth="1"/>
    <col min="13323" max="13323" width="12.5703125" style="1" customWidth="1"/>
    <col min="13324" max="13568" width="11.42578125" style="1"/>
    <col min="13569" max="13569" width="25.5703125" style="1" customWidth="1"/>
    <col min="13570" max="13570" width="12.28515625" style="1" customWidth="1"/>
    <col min="13571" max="13571" width="16.5703125" style="1" customWidth="1"/>
    <col min="13572" max="13572" width="13" style="1" customWidth="1"/>
    <col min="13573" max="13573" width="13.28515625" style="1" customWidth="1"/>
    <col min="13574" max="13574" width="18.5703125" style="1" customWidth="1"/>
    <col min="13575" max="13578" width="16.42578125" style="1" customWidth="1"/>
    <col min="13579" max="13579" width="12.5703125" style="1" customWidth="1"/>
    <col min="13580" max="13824" width="11.42578125" style="1"/>
    <col min="13825" max="13825" width="25.5703125" style="1" customWidth="1"/>
    <col min="13826" max="13826" width="12.28515625" style="1" customWidth="1"/>
    <col min="13827" max="13827" width="16.5703125" style="1" customWidth="1"/>
    <col min="13828" max="13828" width="13" style="1" customWidth="1"/>
    <col min="13829" max="13829" width="13.28515625" style="1" customWidth="1"/>
    <col min="13830" max="13830" width="18.5703125" style="1" customWidth="1"/>
    <col min="13831" max="13834" width="16.42578125" style="1" customWidth="1"/>
    <col min="13835" max="13835" width="12.5703125" style="1" customWidth="1"/>
    <col min="13836" max="14080" width="11.42578125" style="1"/>
    <col min="14081" max="14081" width="25.5703125" style="1" customWidth="1"/>
    <col min="14082" max="14082" width="12.28515625" style="1" customWidth="1"/>
    <col min="14083" max="14083" width="16.5703125" style="1" customWidth="1"/>
    <col min="14084" max="14084" width="13" style="1" customWidth="1"/>
    <col min="14085" max="14085" width="13.28515625" style="1" customWidth="1"/>
    <col min="14086" max="14086" width="18.5703125" style="1" customWidth="1"/>
    <col min="14087" max="14090" width="16.42578125" style="1" customWidth="1"/>
    <col min="14091" max="14091" width="12.5703125" style="1" customWidth="1"/>
    <col min="14092" max="14336" width="11.42578125" style="1"/>
    <col min="14337" max="14337" width="25.5703125" style="1" customWidth="1"/>
    <col min="14338" max="14338" width="12.28515625" style="1" customWidth="1"/>
    <col min="14339" max="14339" width="16.5703125" style="1" customWidth="1"/>
    <col min="14340" max="14340" width="13" style="1" customWidth="1"/>
    <col min="14341" max="14341" width="13.28515625" style="1" customWidth="1"/>
    <col min="14342" max="14342" width="18.5703125" style="1" customWidth="1"/>
    <col min="14343" max="14346" width="16.42578125" style="1" customWidth="1"/>
    <col min="14347" max="14347" width="12.5703125" style="1" customWidth="1"/>
    <col min="14348" max="14592" width="11.42578125" style="1"/>
    <col min="14593" max="14593" width="25.5703125" style="1" customWidth="1"/>
    <col min="14594" max="14594" width="12.28515625" style="1" customWidth="1"/>
    <col min="14595" max="14595" width="16.5703125" style="1" customWidth="1"/>
    <col min="14596" max="14596" width="13" style="1" customWidth="1"/>
    <col min="14597" max="14597" width="13.28515625" style="1" customWidth="1"/>
    <col min="14598" max="14598" width="18.5703125" style="1" customWidth="1"/>
    <col min="14599" max="14602" width="16.42578125" style="1" customWidth="1"/>
    <col min="14603" max="14603" width="12.5703125" style="1" customWidth="1"/>
    <col min="14604" max="14848" width="11.42578125" style="1"/>
    <col min="14849" max="14849" width="25.5703125" style="1" customWidth="1"/>
    <col min="14850" max="14850" width="12.28515625" style="1" customWidth="1"/>
    <col min="14851" max="14851" width="16.5703125" style="1" customWidth="1"/>
    <col min="14852" max="14852" width="13" style="1" customWidth="1"/>
    <col min="14853" max="14853" width="13.28515625" style="1" customWidth="1"/>
    <col min="14854" max="14854" width="18.5703125" style="1" customWidth="1"/>
    <col min="14855" max="14858" width="16.42578125" style="1" customWidth="1"/>
    <col min="14859" max="14859" width="12.5703125" style="1" customWidth="1"/>
    <col min="14860" max="15104" width="11.42578125" style="1"/>
    <col min="15105" max="15105" width="25.5703125" style="1" customWidth="1"/>
    <col min="15106" max="15106" width="12.28515625" style="1" customWidth="1"/>
    <col min="15107" max="15107" width="16.5703125" style="1" customWidth="1"/>
    <col min="15108" max="15108" width="13" style="1" customWidth="1"/>
    <col min="15109" max="15109" width="13.28515625" style="1" customWidth="1"/>
    <col min="15110" max="15110" width="18.5703125" style="1" customWidth="1"/>
    <col min="15111" max="15114" width="16.42578125" style="1" customWidth="1"/>
    <col min="15115" max="15115" width="12.5703125" style="1" customWidth="1"/>
    <col min="15116" max="15360" width="11.42578125" style="1"/>
    <col min="15361" max="15361" width="25.5703125" style="1" customWidth="1"/>
    <col min="15362" max="15362" width="12.28515625" style="1" customWidth="1"/>
    <col min="15363" max="15363" width="16.5703125" style="1" customWidth="1"/>
    <col min="15364" max="15364" width="13" style="1" customWidth="1"/>
    <col min="15365" max="15365" width="13.28515625" style="1" customWidth="1"/>
    <col min="15366" max="15366" width="18.5703125" style="1" customWidth="1"/>
    <col min="15367" max="15370" width="16.42578125" style="1" customWidth="1"/>
    <col min="15371" max="15371" width="12.5703125" style="1" customWidth="1"/>
    <col min="15372" max="15616" width="11.42578125" style="1"/>
    <col min="15617" max="15617" width="25.5703125" style="1" customWidth="1"/>
    <col min="15618" max="15618" width="12.28515625" style="1" customWidth="1"/>
    <col min="15619" max="15619" width="16.5703125" style="1" customWidth="1"/>
    <col min="15620" max="15620" width="13" style="1" customWidth="1"/>
    <col min="15621" max="15621" width="13.28515625" style="1" customWidth="1"/>
    <col min="15622" max="15622" width="18.5703125" style="1" customWidth="1"/>
    <col min="15623" max="15626" width="16.42578125" style="1" customWidth="1"/>
    <col min="15627" max="15627" width="12.5703125" style="1" customWidth="1"/>
    <col min="15628" max="15872" width="11.42578125" style="1"/>
    <col min="15873" max="15873" width="25.5703125" style="1" customWidth="1"/>
    <col min="15874" max="15874" width="12.28515625" style="1" customWidth="1"/>
    <col min="15875" max="15875" width="16.5703125" style="1" customWidth="1"/>
    <col min="15876" max="15876" width="13" style="1" customWidth="1"/>
    <col min="15877" max="15877" width="13.28515625" style="1" customWidth="1"/>
    <col min="15878" max="15878" width="18.5703125" style="1" customWidth="1"/>
    <col min="15879" max="15882" width="16.42578125" style="1" customWidth="1"/>
    <col min="15883" max="15883" width="12.5703125" style="1" customWidth="1"/>
    <col min="15884" max="16128" width="11.42578125" style="1"/>
    <col min="16129" max="16129" width="25.5703125" style="1" customWidth="1"/>
    <col min="16130" max="16130" width="12.28515625" style="1" customWidth="1"/>
    <col min="16131" max="16131" width="16.5703125" style="1" customWidth="1"/>
    <col min="16132" max="16132" width="13" style="1" customWidth="1"/>
    <col min="16133" max="16133" width="13.28515625" style="1" customWidth="1"/>
    <col min="16134" max="16134" width="18.5703125" style="1" customWidth="1"/>
    <col min="16135" max="16138" width="16.42578125" style="1" customWidth="1"/>
    <col min="16139" max="16139" width="12.5703125" style="1" customWidth="1"/>
    <col min="16140" max="16384" width="11.42578125" style="1"/>
  </cols>
  <sheetData>
    <row r="1" spans="1:12" ht="14.25" thickBot="1" x14ac:dyDescent="0.3"/>
    <row r="2" spans="1:12" ht="14.25" customHeight="1" x14ac:dyDescent="0.25">
      <c r="A2" s="3"/>
      <c r="B2" s="4" t="str">
        <f>'[1]Redes 1'!B1</f>
        <v>REGISTRO DE INFORME MENSUAL</v>
      </c>
      <c r="C2" s="5"/>
      <c r="D2" s="5"/>
      <c r="E2" s="5"/>
      <c r="F2" s="5"/>
      <c r="G2" s="5"/>
      <c r="H2" s="6"/>
      <c r="I2" s="7" t="s">
        <v>0</v>
      </c>
      <c r="J2" s="8"/>
      <c r="K2" s="9"/>
    </row>
    <row r="3" spans="1:12" ht="13.5" customHeight="1" x14ac:dyDescent="0.25">
      <c r="A3" s="10"/>
      <c r="B3" s="11"/>
      <c r="C3" s="12"/>
      <c r="D3" s="12"/>
      <c r="E3" s="12"/>
      <c r="F3" s="12"/>
      <c r="G3" s="12"/>
      <c r="H3" s="13"/>
      <c r="I3" s="14"/>
      <c r="J3" s="15"/>
      <c r="K3" s="16"/>
    </row>
    <row r="4" spans="1:12" ht="24" customHeight="1" thickBot="1" x14ac:dyDescent="0.3">
      <c r="A4" s="10"/>
      <c r="B4" s="17"/>
      <c r="C4" s="18"/>
      <c r="D4" s="18"/>
      <c r="E4" s="18"/>
      <c r="F4" s="18"/>
      <c r="G4" s="18"/>
      <c r="H4" s="19"/>
      <c r="I4" s="20"/>
      <c r="J4" s="21"/>
      <c r="K4" s="22"/>
    </row>
    <row r="5" spans="1:12" ht="18" customHeight="1" thickBot="1" x14ac:dyDescent="0.3">
      <c r="A5" s="23"/>
      <c r="B5" s="24" t="str">
        <f>'[1]Redes 1'!B3</f>
        <v>RG-GOM-CC-05-N851-10</v>
      </c>
      <c r="C5" s="25"/>
      <c r="D5" s="25"/>
      <c r="E5" s="25"/>
      <c r="F5" s="25"/>
      <c r="G5" s="25"/>
      <c r="H5" s="25"/>
      <c r="I5" s="26" t="s">
        <v>1</v>
      </c>
      <c r="J5" s="27"/>
      <c r="K5" s="28"/>
    </row>
    <row r="6" spans="1:12" ht="6.75" customHeight="1" thickBot="1" x14ac:dyDescent="0.3">
      <c r="A6" s="29"/>
      <c r="B6" s="30"/>
      <c r="C6" s="30"/>
      <c r="D6" s="30"/>
      <c r="E6" s="30"/>
      <c r="F6" s="30"/>
      <c r="G6" s="30"/>
      <c r="H6" s="30"/>
      <c r="I6" s="30"/>
      <c r="J6" s="30"/>
      <c r="K6" s="30"/>
    </row>
    <row r="7" spans="1:12" ht="13.5" customHeight="1" x14ac:dyDescent="0.25">
      <c r="A7" s="31" t="s">
        <v>2</v>
      </c>
      <c r="B7" s="32"/>
      <c r="C7" s="32"/>
      <c r="D7" s="32"/>
      <c r="E7" s="32"/>
      <c r="F7" s="32"/>
      <c r="G7" s="32"/>
      <c r="H7" s="32"/>
      <c r="I7" s="32"/>
      <c r="J7" s="32"/>
      <c r="K7" s="33"/>
    </row>
    <row r="8" spans="1:12" ht="13.5" customHeight="1" x14ac:dyDescent="0.25">
      <c r="A8" s="34" t="s">
        <v>3</v>
      </c>
      <c r="B8" s="35"/>
      <c r="C8" s="35"/>
      <c r="D8" s="35"/>
      <c r="E8" s="35"/>
      <c r="F8" s="35"/>
      <c r="G8" s="35"/>
      <c r="H8" s="35"/>
      <c r="I8" s="35"/>
      <c r="J8" s="35"/>
      <c r="K8" s="36"/>
    </row>
    <row r="9" spans="1:12" ht="14.25" customHeight="1" thickBot="1" x14ac:dyDescent="0.3">
      <c r="A9" s="37"/>
      <c r="B9" s="38" t="s">
        <v>4</v>
      </c>
      <c r="C9" s="38"/>
      <c r="D9" s="38"/>
      <c r="E9" s="38"/>
      <c r="F9" s="39" t="str">
        <f>'[1]POBLACION S'!E1</f>
        <v>AGOSTO DE 2022</v>
      </c>
      <c r="G9" s="39"/>
      <c r="H9" s="40"/>
      <c r="I9" s="40"/>
      <c r="J9" s="40"/>
      <c r="K9" s="41"/>
    </row>
    <row r="10" spans="1:12" ht="13.5" customHeight="1" x14ac:dyDescent="0.25">
      <c r="A10" s="42" t="s">
        <v>5</v>
      </c>
      <c r="B10" s="43"/>
      <c r="C10" s="43"/>
      <c r="D10" s="43"/>
      <c r="E10" s="43"/>
      <c r="F10" s="42" t="s">
        <v>6</v>
      </c>
      <c r="G10" s="43"/>
      <c r="H10" s="43"/>
      <c r="I10" s="43"/>
      <c r="J10" s="43"/>
      <c r="K10" s="44"/>
    </row>
    <row r="11" spans="1:12" ht="30" customHeight="1" x14ac:dyDescent="0.25">
      <c r="A11" s="45" t="s">
        <v>7</v>
      </c>
      <c r="B11" s="46"/>
      <c r="C11" s="47" t="s">
        <v>8</v>
      </c>
      <c r="D11" s="47"/>
      <c r="E11" s="47"/>
      <c r="F11" s="48" t="s">
        <v>9</v>
      </c>
      <c r="G11" s="49"/>
      <c r="H11" s="49"/>
      <c r="I11" s="49"/>
      <c r="J11" s="47" t="s">
        <v>10</v>
      </c>
      <c r="K11" s="50"/>
    </row>
    <row r="12" spans="1:12" ht="27.75" customHeight="1" x14ac:dyDescent="0.25">
      <c r="A12" s="51" t="s">
        <v>11</v>
      </c>
      <c r="B12" s="52"/>
      <c r="C12" s="47" t="s">
        <v>12</v>
      </c>
      <c r="D12" s="47"/>
      <c r="E12" s="50"/>
      <c r="F12" s="48" t="s">
        <v>13</v>
      </c>
      <c r="G12" s="49"/>
      <c r="H12" s="49"/>
      <c r="I12" s="53"/>
      <c r="J12" s="54" t="s">
        <v>14</v>
      </c>
      <c r="K12" s="55"/>
    </row>
    <row r="13" spans="1:12" ht="17.25" customHeight="1" x14ac:dyDescent="0.25">
      <c r="A13" s="48" t="s">
        <v>15</v>
      </c>
      <c r="B13" s="49"/>
      <c r="C13" s="47" t="s">
        <v>16</v>
      </c>
      <c r="D13" s="47"/>
      <c r="E13" s="47"/>
      <c r="F13" s="48" t="s">
        <v>17</v>
      </c>
      <c r="G13" s="49"/>
      <c r="H13" s="49"/>
      <c r="I13" s="53"/>
      <c r="J13" s="56" t="s">
        <v>18</v>
      </c>
      <c r="K13" s="57"/>
      <c r="L13" s="57"/>
    </row>
    <row r="14" spans="1:12" ht="21" customHeight="1" x14ac:dyDescent="0.25">
      <c r="A14" s="48" t="s">
        <v>19</v>
      </c>
      <c r="B14" s="49"/>
      <c r="C14" s="47" t="s">
        <v>20</v>
      </c>
      <c r="D14" s="47"/>
      <c r="E14" s="47"/>
      <c r="F14" s="48" t="s">
        <v>21</v>
      </c>
      <c r="G14" s="49"/>
      <c r="H14" s="49"/>
      <c r="I14" s="53"/>
      <c r="J14" s="58"/>
      <c r="K14" s="59"/>
    </row>
    <row r="15" spans="1:12" ht="18.75" customHeight="1" x14ac:dyDescent="0.25">
      <c r="A15" s="48" t="s">
        <v>22</v>
      </c>
      <c r="B15" s="49"/>
      <c r="C15" s="47" t="s">
        <v>23</v>
      </c>
      <c r="D15" s="47"/>
      <c r="E15" s="47"/>
      <c r="F15" s="60"/>
      <c r="G15" s="52"/>
      <c r="H15" s="61" t="s">
        <v>24</v>
      </c>
      <c r="I15" s="61"/>
      <c r="J15" s="62" t="s">
        <v>25</v>
      </c>
      <c r="K15" s="63"/>
    </row>
    <row r="16" spans="1:12" ht="18.75" customHeight="1" x14ac:dyDescent="0.25">
      <c r="A16" s="48" t="s">
        <v>26</v>
      </c>
      <c r="B16" s="49"/>
      <c r="C16" s="54" t="s">
        <v>27</v>
      </c>
      <c r="D16" s="54"/>
      <c r="E16" s="54"/>
      <c r="F16" s="60"/>
      <c r="G16" s="52"/>
      <c r="H16" s="61" t="s">
        <v>28</v>
      </c>
      <c r="I16" s="61"/>
      <c r="J16" s="64" t="s">
        <v>29</v>
      </c>
      <c r="K16" s="63"/>
    </row>
    <row r="17" spans="1:17" ht="18.75" customHeight="1" thickBot="1" x14ac:dyDescent="0.3">
      <c r="A17" s="65" t="s">
        <v>30</v>
      </c>
      <c r="B17" s="66"/>
      <c r="C17" s="67" t="s">
        <v>31</v>
      </c>
      <c r="D17" s="67"/>
      <c r="E17" s="67"/>
      <c r="F17" s="68"/>
      <c r="G17" s="69"/>
      <c r="H17" s="69"/>
      <c r="I17" s="69"/>
      <c r="J17" s="70"/>
      <c r="K17" s="71"/>
    </row>
    <row r="18" spans="1:17" ht="10.5" customHeight="1" thickBot="1" x14ac:dyDescent="0.3">
      <c r="A18" s="72"/>
      <c r="B18" s="72"/>
      <c r="C18" s="73"/>
      <c r="D18" s="73"/>
      <c r="E18" s="73"/>
      <c r="F18" s="74"/>
      <c r="G18" s="75"/>
      <c r="H18" s="75"/>
      <c r="I18" s="75"/>
      <c r="J18" s="2"/>
      <c r="K18" s="2"/>
    </row>
    <row r="19" spans="1:17" s="74" customFormat="1" ht="15" customHeight="1" thickBot="1" x14ac:dyDescent="0.3">
      <c r="A19" s="76" t="s">
        <v>32</v>
      </c>
      <c r="B19" s="77" t="s">
        <v>33</v>
      </c>
      <c r="C19" s="78" t="s">
        <v>34</v>
      </c>
      <c r="D19" s="79"/>
      <c r="E19" s="76" t="s">
        <v>35</v>
      </c>
      <c r="F19" s="80" t="s">
        <v>36</v>
      </c>
      <c r="G19" s="81"/>
      <c r="H19" s="81"/>
      <c r="I19" s="81"/>
      <c r="J19" s="82"/>
      <c r="K19" s="83"/>
    </row>
    <row r="20" spans="1:17" s="74" customFormat="1" ht="27.75" customHeight="1" thickBot="1" x14ac:dyDescent="0.3">
      <c r="A20" s="84"/>
      <c r="B20" s="85"/>
      <c r="C20" s="86"/>
      <c r="D20" s="87"/>
      <c r="E20" s="84"/>
      <c r="F20" s="88" t="s">
        <v>37</v>
      </c>
      <c r="G20" s="88" t="s">
        <v>38</v>
      </c>
      <c r="H20" s="88" t="s">
        <v>39</v>
      </c>
      <c r="I20" s="88" t="s">
        <v>40</v>
      </c>
      <c r="J20" s="88" t="s">
        <v>41</v>
      </c>
      <c r="M20" s="89"/>
      <c r="N20" s="89"/>
      <c r="O20" s="89"/>
      <c r="P20" s="89"/>
      <c r="Q20" s="89"/>
    </row>
    <row r="21" spans="1:17" s="74" customFormat="1" ht="24" customHeight="1" thickBot="1" x14ac:dyDescent="0.3">
      <c r="A21" s="84"/>
      <c r="B21" s="85"/>
      <c r="C21" s="86"/>
      <c r="D21" s="87"/>
      <c r="E21" s="84"/>
      <c r="F21" s="90" t="s">
        <v>42</v>
      </c>
      <c r="G21" s="91" t="s">
        <v>43</v>
      </c>
      <c r="H21" s="91" t="s">
        <v>44</v>
      </c>
      <c r="I21" s="92" t="s">
        <v>45</v>
      </c>
      <c r="J21" s="92" t="s">
        <v>46</v>
      </c>
      <c r="M21" s="93"/>
      <c r="N21" s="93"/>
      <c r="O21" s="93"/>
      <c r="P21" s="93"/>
      <c r="Q21" s="93"/>
    </row>
    <row r="22" spans="1:17" s="74" customFormat="1" ht="16.5" customHeight="1" thickBot="1" x14ac:dyDescent="0.3">
      <c r="A22" s="94"/>
      <c r="B22" s="95"/>
      <c r="C22" s="96"/>
      <c r="D22" s="97"/>
      <c r="E22" s="94"/>
      <c r="F22" s="98">
        <v>22080893</v>
      </c>
      <c r="G22" s="98">
        <v>22080890</v>
      </c>
      <c r="H22" s="98">
        <v>22080895</v>
      </c>
      <c r="I22" s="98">
        <v>22080891</v>
      </c>
      <c r="J22" s="98">
        <v>22080894</v>
      </c>
      <c r="M22" s="93"/>
      <c r="N22" s="93"/>
      <c r="O22" s="93"/>
      <c r="P22" s="93"/>
      <c r="Q22" s="93"/>
    </row>
    <row r="23" spans="1:17" s="105" customFormat="1" ht="20.25" customHeight="1" x14ac:dyDescent="0.25">
      <c r="A23" s="99" t="s">
        <v>47</v>
      </c>
      <c r="B23" s="100" t="str">
        <f>IFERROR(VLOOKUP(A23,[1]Hoja1!$C$5:$F$41,2,FALSE)," ")</f>
        <v>mg/L</v>
      </c>
      <c r="C23" s="101" t="str">
        <f>IFERROR(VLOOKUP(A23,[1]Hoja1!$C$5:$F$41,3,FALSE)," ")</f>
        <v>HACH 8012</v>
      </c>
      <c r="D23" s="102"/>
      <c r="E23" s="100" t="str">
        <f>IFERROR(VLOOKUP(A23,[1]Hoja1!$C$5:$F$41,4,FALSE)," ")</f>
        <v>-</v>
      </c>
      <c r="F23" s="103">
        <v>0.123</v>
      </c>
      <c r="G23" s="103" t="s">
        <v>48</v>
      </c>
      <c r="H23" s="103" t="s">
        <v>48</v>
      </c>
      <c r="I23" s="104" t="s">
        <v>49</v>
      </c>
      <c r="J23" s="103" t="s">
        <v>48</v>
      </c>
    </row>
    <row r="24" spans="1:17" s="105" customFormat="1" ht="20.25" customHeight="1" x14ac:dyDescent="0.25">
      <c r="A24" s="106" t="s">
        <v>50</v>
      </c>
      <c r="B24" s="107" t="str">
        <f>IFERROR(VLOOKUP(A24,[1]Hoja1!$C$5:$F$41,2,FALSE)," ")</f>
        <v>µg/L</v>
      </c>
      <c r="C24" s="108" t="str">
        <f>IFERROR(VLOOKUP(A24,[1]Hoja1!$C$5:$F$41,3,FALSE)," ")</f>
        <v>Standard Methods-3114C</v>
      </c>
      <c r="D24" s="109"/>
      <c r="E24" s="107" t="str">
        <f>IFERROR(VLOOKUP(A24,[1]Hoja1!$C$5:$F$41,4,FALSE)," ")</f>
        <v>20</v>
      </c>
      <c r="F24" s="104" t="s">
        <v>51</v>
      </c>
      <c r="G24" s="104" t="s">
        <v>51</v>
      </c>
      <c r="H24" s="104" t="s">
        <v>51</v>
      </c>
      <c r="I24" s="104" t="s">
        <v>51</v>
      </c>
      <c r="J24" s="104" t="s">
        <v>51</v>
      </c>
    </row>
    <row r="25" spans="1:17" s="105" customFormat="1" ht="20.25" customHeight="1" x14ac:dyDescent="0.25">
      <c r="A25" s="110" t="s">
        <v>52</v>
      </c>
      <c r="B25" s="107" t="str">
        <f>IFERROR(VLOOKUP(A25,[1]Hoja1!$C$5:$F$41,2,FALSE)," ")</f>
        <v>µg/L</v>
      </c>
      <c r="C25" s="108" t="str">
        <f>IFERROR(VLOOKUP(A25,[1]Hoja1!$C$5:$F$41,3,FALSE)," ")</f>
        <v>Standard Methods-3114C</v>
      </c>
      <c r="D25" s="109"/>
      <c r="E25" s="107">
        <v>44790</v>
      </c>
      <c r="F25" s="104" t="s">
        <v>53</v>
      </c>
      <c r="G25" s="104" t="s">
        <v>53</v>
      </c>
      <c r="H25" s="111">
        <v>6.7389999999999999</v>
      </c>
      <c r="I25" s="104" t="s">
        <v>53</v>
      </c>
      <c r="J25" s="104" t="s">
        <v>53</v>
      </c>
    </row>
    <row r="26" spans="1:17" s="105" customFormat="1" ht="20.25" customHeight="1" x14ac:dyDescent="0.25">
      <c r="A26" s="110" t="s">
        <v>54</v>
      </c>
      <c r="B26" s="107" t="str">
        <f>IFERROR(VLOOKUP(A26,[1]Hoja1!$C$5:$F$41,2,FALSE)," ")</f>
        <v>mg/L</v>
      </c>
      <c r="C26" s="108" t="str">
        <f>IFERROR(VLOOKUP(A26,[1]Hoja1!$C$5:$F$41,3,FALSE)," ")</f>
        <v>HACH-8021</v>
      </c>
      <c r="D26" s="109"/>
      <c r="E26" s="107" t="str">
        <f>IFERROR(VLOOKUP(A26,[1]Hoja1!$C$5:$F$41,4,FALSE)," ")</f>
        <v>0,3 a 1,5</v>
      </c>
      <c r="F26" s="112">
        <v>0.71</v>
      </c>
      <c r="G26" s="112">
        <v>0.89</v>
      </c>
      <c r="H26" s="112">
        <v>0.91</v>
      </c>
      <c r="I26" s="112">
        <v>1.0900000000000001</v>
      </c>
      <c r="J26" s="113">
        <v>1.27</v>
      </c>
    </row>
    <row r="27" spans="1:17" s="105" customFormat="1" ht="20.25" customHeight="1" x14ac:dyDescent="0.25">
      <c r="A27" s="110" t="s">
        <v>55</v>
      </c>
      <c r="B27" s="107" t="str">
        <f>IFERROR(VLOOKUP(A27,[1]Hoja1!$C$5:$F$41,2,FALSE)," ")</f>
        <v>ufc/100mL</v>
      </c>
      <c r="C27" s="108" t="str">
        <f>IFERROR(VLOOKUP(A27,[1]Hoja1!$C$5:$F$41,3,FALSE)," ")</f>
        <v>Standard Methods-9222-D</v>
      </c>
      <c r="D27" s="109"/>
      <c r="E27" s="114" t="str">
        <f>IFERROR(VLOOKUP(A27,[1]Hoja1!$C$5:$F$41,4,FALSE)," ")</f>
        <v>Ausencia</v>
      </c>
      <c r="F27" s="115" t="s">
        <v>56</v>
      </c>
      <c r="G27" s="115" t="s">
        <v>56</v>
      </c>
      <c r="H27" s="115" t="s">
        <v>56</v>
      </c>
      <c r="I27" s="115" t="s">
        <v>56</v>
      </c>
      <c r="J27" s="115" t="s">
        <v>56</v>
      </c>
      <c r="L27" s="116"/>
    </row>
    <row r="28" spans="1:17" s="105" customFormat="1" ht="20.25" customHeight="1" x14ac:dyDescent="0.25">
      <c r="A28" s="110" t="s">
        <v>57</v>
      </c>
      <c r="B28" s="107" t="str">
        <f>IFERROR(VLOOKUP(A28,[1]Hoja1!$C$5:$F$41,2,FALSE)," ")</f>
        <v>U Pt-Co</v>
      </c>
      <c r="C28" s="108" t="str">
        <f>IFERROR(VLOOKUP(A28,[1]Hoja1!$C$5:$F$41,3,FALSE)," ")</f>
        <v>HACH 8025</v>
      </c>
      <c r="D28" s="109"/>
      <c r="E28" s="107" t="str">
        <f>IFERROR(VLOOKUP(A28,[1]Hoja1!$C$5:$F$41,4,FALSE)," ")</f>
        <v>15</v>
      </c>
      <c r="F28" s="117" t="s">
        <v>58</v>
      </c>
      <c r="G28" s="118" t="s">
        <v>59</v>
      </c>
      <c r="H28" s="118" t="s">
        <v>59</v>
      </c>
      <c r="I28" s="118" t="s">
        <v>59</v>
      </c>
      <c r="J28" s="118" t="s">
        <v>59</v>
      </c>
    </row>
    <row r="29" spans="1:17" s="105" customFormat="1" ht="20.25" customHeight="1" x14ac:dyDescent="0.25">
      <c r="A29" s="110" t="s">
        <v>60</v>
      </c>
      <c r="B29" s="107" t="str">
        <f>IFERROR(VLOOKUP(A29,[1]Hoja1!$C$5:$F$41,2,FALSE)," ")</f>
        <v>mg/L</v>
      </c>
      <c r="C29" s="119" t="str">
        <f>IFERROR(VLOOKUP(A29,[1]Hoja1!$C$5:$F$41,3,FALSE)," ")</f>
        <v>HACH-8029</v>
      </c>
      <c r="D29" s="120"/>
      <c r="E29" s="107" t="str">
        <f>IFERROR(VLOOKUP(A29,[1]Hoja1!$C$5:$F$41,4,FALSE)," ")</f>
        <v>1,5</v>
      </c>
      <c r="F29" s="104" t="s">
        <v>48</v>
      </c>
      <c r="G29" s="104" t="s">
        <v>48</v>
      </c>
      <c r="H29" s="113">
        <v>1.18</v>
      </c>
      <c r="I29" s="104" t="s">
        <v>48</v>
      </c>
      <c r="J29" s="104" t="s">
        <v>48</v>
      </c>
    </row>
    <row r="30" spans="1:17" s="105" customFormat="1" ht="20.25" customHeight="1" x14ac:dyDescent="0.25">
      <c r="A30" s="110" t="s">
        <v>61</v>
      </c>
      <c r="B30" s="107" t="str">
        <f>IFERROR(VLOOKUP(A30,[1]Hoja1!$C$5:$F$41,2,FALSE)," ")</f>
        <v>mg/L</v>
      </c>
      <c r="C30" s="119" t="str">
        <f>IFERROR(VLOOKUP(A30,[1]Hoja1!$C$5:$F$41,3,FALSE)," ")</f>
        <v>HACH-8507</v>
      </c>
      <c r="D30" s="120"/>
      <c r="E30" s="107" t="str">
        <f>IFERROR(VLOOKUP(A30,[1]Hoja1!$C$5:$F$41,4,FALSE)," ")</f>
        <v>3,0</v>
      </c>
      <c r="F30" s="104" t="s">
        <v>62</v>
      </c>
      <c r="G30" s="104" t="s">
        <v>62</v>
      </c>
      <c r="H30" s="104" t="s">
        <v>62</v>
      </c>
      <c r="I30" s="104" t="s">
        <v>62</v>
      </c>
      <c r="J30" s="104" t="s">
        <v>62</v>
      </c>
    </row>
    <row r="31" spans="1:17" s="105" customFormat="1" ht="20.25" customHeight="1" x14ac:dyDescent="0.25">
      <c r="A31" s="110" t="s">
        <v>63</v>
      </c>
      <c r="B31" s="107" t="str">
        <f>IFERROR(VLOOKUP(A31,[1]Hoja1!$C$5:$F$41,2,FALSE)," ")</f>
        <v>U pH</v>
      </c>
      <c r="C31" s="121" t="str">
        <f>IFERROR(VLOOKUP(A31,[1]Hoja1!$C$5:$F$41,3,FALSE)," ")</f>
        <v>Standard Methods-4500H+B</v>
      </c>
      <c r="D31" s="122"/>
      <c r="E31" s="107" t="str">
        <f>IFERROR(VLOOKUP(A31,[1]Hoja1!$C$5:$F$41,4,FALSE)," ")</f>
        <v>6,5 a 8,0</v>
      </c>
      <c r="F31" s="112">
        <v>7.44</v>
      </c>
      <c r="G31" s="112">
        <v>7.34</v>
      </c>
      <c r="H31" s="112">
        <v>7.72</v>
      </c>
      <c r="I31" s="112">
        <v>7.3</v>
      </c>
      <c r="J31" s="112">
        <v>7.45</v>
      </c>
    </row>
    <row r="32" spans="1:17" s="105" customFormat="1" ht="20.25" customHeight="1" x14ac:dyDescent="0.25">
      <c r="A32" s="123" t="s">
        <v>64</v>
      </c>
      <c r="B32" s="107" t="str">
        <f>IFERROR(VLOOKUP(A32,[1]Hoja1!$C$5:$F$41,2,FALSE)," ")</f>
        <v>NTU</v>
      </c>
      <c r="C32" s="121" t="str">
        <f>IFERROR(VLOOKUP(A32,[1]Hoja1!$C$5:$F$41,3,FALSE)," ")</f>
        <v>Standard Methods-2130-B</v>
      </c>
      <c r="D32" s="124"/>
      <c r="E32" s="107" t="str">
        <f>IFERROR(VLOOKUP(A32,[1]Hoja1!$C$5:$F$41,4,FALSE)," ")</f>
        <v>5</v>
      </c>
      <c r="F32" s="112">
        <v>0.72</v>
      </c>
      <c r="G32" s="112">
        <v>0.44</v>
      </c>
      <c r="H32" s="112">
        <v>0.33</v>
      </c>
      <c r="I32" s="112">
        <v>0.33</v>
      </c>
      <c r="J32" s="112">
        <v>0.28000000000000003</v>
      </c>
    </row>
    <row r="33" spans="1:11" s="105" customFormat="1" ht="20.25" customHeight="1" x14ac:dyDescent="0.25">
      <c r="A33" s="110" t="s">
        <v>65</v>
      </c>
      <c r="B33" s="107" t="str">
        <f>IFERROR(VLOOKUP(A33,[1]Hoja1!$C$5:$F$41,2,FALSE)," ")</f>
        <v>-</v>
      </c>
      <c r="C33" s="108" t="str">
        <f>IFERROR(VLOOKUP(A33,[1]Hoja1!$C$5:$F$41,3,FALSE)," ")</f>
        <v>Standard Methods2150-B</v>
      </c>
      <c r="D33" s="109"/>
      <c r="E33" s="107" t="str">
        <f>IFERROR(VLOOKUP(A33,[1]Hoja1!$C$5:$F$41,4,FALSE)," ")</f>
        <v>ACEPTABLE</v>
      </c>
      <c r="F33" s="112" t="s">
        <v>66</v>
      </c>
      <c r="G33" s="112" t="s">
        <v>66</v>
      </c>
      <c r="H33" s="112" t="s">
        <v>66</v>
      </c>
      <c r="I33" s="112" t="s">
        <v>66</v>
      </c>
      <c r="J33" s="112" t="s">
        <v>66</v>
      </c>
    </row>
    <row r="34" spans="1:11" s="105" customFormat="1" ht="20.25" customHeight="1" thickBot="1" x14ac:dyDescent="0.3">
      <c r="A34" s="125" t="s">
        <v>67</v>
      </c>
      <c r="B34" s="126" t="str">
        <f>IFERROR(VLOOKUP(A34,[1]Hoja1!$C$5:$F$41,2,FALSE)," ")</f>
        <v>-</v>
      </c>
      <c r="C34" s="127" t="str">
        <f>IFERROR(VLOOKUP(A34,[1]Hoja1!$C$5:$F$41,3,FALSE)," ")</f>
        <v>Standard Methods2160-B</v>
      </c>
      <c r="D34" s="128"/>
      <c r="E34" s="126" t="str">
        <f>IFERROR(VLOOKUP(A34,[1]Hoja1!$C$5:$F$41,4,FALSE)," ")</f>
        <v>ACEPTABLE</v>
      </c>
      <c r="F34" s="129" t="s">
        <v>66</v>
      </c>
      <c r="G34" s="129" t="s">
        <v>66</v>
      </c>
      <c r="H34" s="129" t="s">
        <v>66</v>
      </c>
      <c r="I34" s="129" t="s">
        <v>66</v>
      </c>
      <c r="J34" s="129" t="s">
        <v>66</v>
      </c>
    </row>
    <row r="35" spans="1:11" ht="39.75" customHeight="1" x14ac:dyDescent="0.25">
      <c r="A35" s="130" t="s">
        <v>68</v>
      </c>
      <c r="B35" s="131"/>
      <c r="C35" s="131"/>
      <c r="D35" s="131"/>
      <c r="E35" s="131"/>
      <c r="F35" s="131"/>
      <c r="G35" s="131"/>
      <c r="H35" s="131"/>
      <c r="I35" s="131"/>
      <c r="J35" s="131"/>
      <c r="K35" s="131"/>
    </row>
    <row r="92" spans="1:1" ht="14.25" thickBot="1" x14ac:dyDescent="0.3"/>
    <row r="93" spans="1:1" x14ac:dyDescent="0.25">
      <c r="A93" s="132" t="s">
        <v>69</v>
      </c>
    </row>
    <row r="94" spans="1:1" x14ac:dyDescent="0.25">
      <c r="A94" s="133" t="s">
        <v>70</v>
      </c>
    </row>
    <row r="95" spans="1:1" x14ac:dyDescent="0.25">
      <c r="A95" s="133" t="s">
        <v>71</v>
      </c>
    </row>
    <row r="96" spans="1:1" ht="14.25" thickBot="1" x14ac:dyDescent="0.3">
      <c r="A96" s="134" t="s">
        <v>42</v>
      </c>
    </row>
    <row r="97" spans="1:1" x14ac:dyDescent="0.25">
      <c r="A97" s="132" t="s">
        <v>45</v>
      </c>
    </row>
    <row r="98" spans="1:1" x14ac:dyDescent="0.25">
      <c r="A98" s="133" t="s">
        <v>72</v>
      </c>
    </row>
    <row r="99" spans="1:1" x14ac:dyDescent="0.25">
      <c r="A99" s="133" t="s">
        <v>73</v>
      </c>
    </row>
    <row r="100" spans="1:1" ht="14.25" thickBot="1" x14ac:dyDescent="0.3">
      <c r="A100" s="135" t="s">
        <v>74</v>
      </c>
    </row>
    <row r="101" spans="1:1" x14ac:dyDescent="0.25">
      <c r="A101" s="136" t="s">
        <v>75</v>
      </c>
    </row>
    <row r="102" spans="1:1" ht="15" thickBot="1" x14ac:dyDescent="0.35">
      <c r="A102" s="137" t="s">
        <v>46</v>
      </c>
    </row>
    <row r="103" spans="1:1" ht="14.25" thickBot="1" x14ac:dyDescent="0.3"/>
    <row r="104" spans="1:1" x14ac:dyDescent="0.25">
      <c r="A104" s="138" t="s">
        <v>47</v>
      </c>
    </row>
    <row r="105" spans="1:1" x14ac:dyDescent="0.25">
      <c r="A105" s="139" t="s">
        <v>47</v>
      </c>
    </row>
    <row r="106" spans="1:1" x14ac:dyDescent="0.25">
      <c r="A106" s="140" t="s">
        <v>50</v>
      </c>
    </row>
    <row r="107" spans="1:1" x14ac:dyDescent="0.25">
      <c r="A107" s="141" t="s">
        <v>50</v>
      </c>
    </row>
    <row r="108" spans="1:1" x14ac:dyDescent="0.25">
      <c r="A108" s="142" t="s">
        <v>52</v>
      </c>
    </row>
    <row r="109" spans="1:1" x14ac:dyDescent="0.25">
      <c r="A109" s="141" t="s">
        <v>52</v>
      </c>
    </row>
    <row r="110" spans="1:1" x14ac:dyDescent="0.25">
      <c r="A110" s="142" t="s">
        <v>52</v>
      </c>
    </row>
    <row r="111" spans="1:1" x14ac:dyDescent="0.25">
      <c r="A111" s="143" t="s">
        <v>76</v>
      </c>
    </row>
    <row r="112" spans="1:1" x14ac:dyDescent="0.25">
      <c r="A112" s="142" t="s">
        <v>77</v>
      </c>
    </row>
    <row r="113" spans="1:1" x14ac:dyDescent="0.25">
      <c r="A113" s="142" t="s">
        <v>78</v>
      </c>
    </row>
    <row r="114" spans="1:1" x14ac:dyDescent="0.25">
      <c r="A114" s="144" t="s">
        <v>54</v>
      </c>
    </row>
    <row r="115" spans="1:1" x14ac:dyDescent="0.25">
      <c r="A115" s="144" t="s">
        <v>79</v>
      </c>
    </row>
    <row r="116" spans="1:1" x14ac:dyDescent="0.25">
      <c r="A116" s="142" t="s">
        <v>80</v>
      </c>
    </row>
    <row r="117" spans="1:1" x14ac:dyDescent="0.25">
      <c r="A117" s="142" t="s">
        <v>81</v>
      </c>
    </row>
    <row r="118" spans="1:1" x14ac:dyDescent="0.25">
      <c r="A118" s="144" t="s">
        <v>55</v>
      </c>
    </row>
    <row r="119" spans="1:1" x14ac:dyDescent="0.25">
      <c r="A119" s="144" t="s">
        <v>82</v>
      </c>
    </row>
    <row r="120" spans="1:1" x14ac:dyDescent="0.25">
      <c r="A120" s="144" t="s">
        <v>57</v>
      </c>
    </row>
    <row r="121" spans="1:1" x14ac:dyDescent="0.25">
      <c r="A121" s="142" t="s">
        <v>83</v>
      </c>
    </row>
    <row r="122" spans="1:1" x14ac:dyDescent="0.25">
      <c r="A122" s="144" t="s">
        <v>84</v>
      </c>
    </row>
    <row r="123" spans="1:1" x14ac:dyDescent="0.25">
      <c r="A123" s="144" t="s">
        <v>60</v>
      </c>
    </row>
    <row r="124" spans="1:1" x14ac:dyDescent="0.25">
      <c r="A124" s="141" t="s">
        <v>85</v>
      </c>
    </row>
    <row r="125" spans="1:1" x14ac:dyDescent="0.25">
      <c r="A125" s="144" t="s">
        <v>86</v>
      </c>
    </row>
    <row r="126" spans="1:1" x14ac:dyDescent="0.25">
      <c r="A126" s="145" t="s">
        <v>87</v>
      </c>
    </row>
    <row r="127" spans="1:1" x14ac:dyDescent="0.25">
      <c r="A127" s="142" t="s">
        <v>61</v>
      </c>
    </row>
    <row r="128" spans="1:1" x14ac:dyDescent="0.25">
      <c r="A128" s="144" t="s">
        <v>88</v>
      </c>
    </row>
    <row r="129" spans="1:1" x14ac:dyDescent="0.25">
      <c r="A129" s="144" t="s">
        <v>89</v>
      </c>
    </row>
    <row r="130" spans="1:1" x14ac:dyDescent="0.25">
      <c r="A130" s="144" t="s">
        <v>90</v>
      </c>
    </row>
    <row r="131" spans="1:1" x14ac:dyDescent="0.25">
      <c r="A131" s="142" t="s">
        <v>63</v>
      </c>
    </row>
    <row r="132" spans="1:1" x14ac:dyDescent="0.25">
      <c r="A132" s="142" t="s">
        <v>91</v>
      </c>
    </row>
    <row r="133" spans="1:1" x14ac:dyDescent="0.25">
      <c r="A133" s="142" t="s">
        <v>65</v>
      </c>
    </row>
    <row r="134" spans="1:1" x14ac:dyDescent="0.25">
      <c r="A134" s="142" t="s">
        <v>92</v>
      </c>
    </row>
    <row r="135" spans="1:1" x14ac:dyDescent="0.25">
      <c r="A135" s="141" t="s">
        <v>93</v>
      </c>
    </row>
    <row r="136" spans="1:1" x14ac:dyDescent="0.25">
      <c r="A136" s="141" t="s">
        <v>67</v>
      </c>
    </row>
    <row r="137" spans="1:1" x14ac:dyDescent="0.25">
      <c r="A137" s="141" t="s">
        <v>94</v>
      </c>
    </row>
    <row r="138" spans="1:1" x14ac:dyDescent="0.25">
      <c r="A138" s="142" t="s">
        <v>94</v>
      </c>
    </row>
    <row r="139" spans="1:1" x14ac:dyDescent="0.25">
      <c r="A139" s="144" t="s">
        <v>95</v>
      </c>
    </row>
    <row r="140" spans="1:1" ht="14.25" thickBot="1" x14ac:dyDescent="0.3">
      <c r="A140" s="146" t="s">
        <v>64</v>
      </c>
    </row>
    <row r="141" spans="1:1" x14ac:dyDescent="0.25">
      <c r="A141" s="147"/>
    </row>
  </sheetData>
  <sheetProtection insertRows="0" deleteRows="0"/>
  <mergeCells count="50">
    <mergeCell ref="A35:K35"/>
    <mergeCell ref="C29:D29"/>
    <mergeCell ref="C30:D30"/>
    <mergeCell ref="C31:D31"/>
    <mergeCell ref="C32:D32"/>
    <mergeCell ref="C33:D33"/>
    <mergeCell ref="C34:D34"/>
    <mergeCell ref="C23:D23"/>
    <mergeCell ref="C24:D24"/>
    <mergeCell ref="C25:D25"/>
    <mergeCell ref="C26:D26"/>
    <mergeCell ref="C27:D27"/>
    <mergeCell ref="C28:D28"/>
    <mergeCell ref="A16:B16"/>
    <mergeCell ref="C16:E16"/>
    <mergeCell ref="H16:I16"/>
    <mergeCell ref="A17:B17"/>
    <mergeCell ref="C17:E17"/>
    <mergeCell ref="A19:A22"/>
    <mergeCell ref="B19:B22"/>
    <mergeCell ref="C19:D22"/>
    <mergeCell ref="E19:E22"/>
    <mergeCell ref="F19:J19"/>
    <mergeCell ref="A14:B14"/>
    <mergeCell ref="C14:E14"/>
    <mergeCell ref="F14:H14"/>
    <mergeCell ref="A15:B15"/>
    <mergeCell ref="C15:E15"/>
    <mergeCell ref="H15:I15"/>
    <mergeCell ref="C12:E12"/>
    <mergeCell ref="F12:H12"/>
    <mergeCell ref="J12:K12"/>
    <mergeCell ref="A13:B13"/>
    <mergeCell ref="C13:E13"/>
    <mergeCell ref="F13:H13"/>
    <mergeCell ref="A8:K8"/>
    <mergeCell ref="B9:E9"/>
    <mergeCell ref="F9:G9"/>
    <mergeCell ref="A10:E10"/>
    <mergeCell ref="F10:K10"/>
    <mergeCell ref="A11:B11"/>
    <mergeCell ref="C11:E11"/>
    <mergeCell ref="F11:I11"/>
    <mergeCell ref="J11:K11"/>
    <mergeCell ref="B2:H4"/>
    <mergeCell ref="I2:K4"/>
    <mergeCell ref="B5:H5"/>
    <mergeCell ref="I5:K5"/>
    <mergeCell ref="A6:K6"/>
    <mergeCell ref="A7:K7"/>
  </mergeCells>
  <dataValidations count="6">
    <dataValidation type="list" allowBlank="1" showInputMessage="1" showErrorMessage="1" sqref="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xr:uid="{18E1CD84-E82F-4618-A884-3433DF15E66F}">
      <formula1>$C$92:$C$124</formula1>
    </dataValidation>
    <dataValidation type="list" allowBlank="1" showInputMessage="1" showErrorMessage="1" sqref="A33:A34 IW33:IW34 SS33:SS34 ACO33:ACO34 AMK33:AMK34 AWG33:AWG34 BGC33:BGC34 BPY33:BPY34 BZU33:BZU34 CJQ33:CJQ34 CTM33:CTM34 DDI33:DDI34 DNE33:DNE34 DXA33:DXA34 EGW33:EGW34 EQS33:EQS34 FAO33:FAO34 FKK33:FKK34 FUG33:FUG34 GEC33:GEC34 GNY33:GNY34 GXU33:GXU34 HHQ33:HHQ34 HRM33:HRM34 IBI33:IBI34 ILE33:ILE34 IVA33:IVA34 JEW33:JEW34 JOS33:JOS34 JYO33:JYO34 KIK33:KIK34 KSG33:KSG34 LCC33:LCC34 LLY33:LLY34 LVU33:LVU34 MFQ33:MFQ34 MPM33:MPM34 MZI33:MZI34 NJE33:NJE34 NTA33:NTA34 OCW33:OCW34 OMS33:OMS34 OWO33:OWO34 PGK33:PGK34 PQG33:PQG34 QAC33:QAC34 QJY33:QJY34 QTU33:QTU34 RDQ33:RDQ34 RNM33:RNM34 RXI33:RXI34 SHE33:SHE34 SRA33:SRA34 TAW33:TAW34 TKS33:TKS34 TUO33:TUO34 UEK33:UEK34 UOG33:UOG34 UYC33:UYC34 VHY33:VHY34 VRU33:VRU34 WBQ33:WBQ34 WLM33:WLM34 WVI33:WVI34 A65569:A65570 IW65569:IW65570 SS65569:SS65570 ACO65569:ACO65570 AMK65569:AMK65570 AWG65569:AWG65570 BGC65569:BGC65570 BPY65569:BPY65570 BZU65569:BZU65570 CJQ65569:CJQ65570 CTM65569:CTM65570 DDI65569:DDI65570 DNE65569:DNE65570 DXA65569:DXA65570 EGW65569:EGW65570 EQS65569:EQS65570 FAO65569:FAO65570 FKK65569:FKK65570 FUG65569:FUG65570 GEC65569:GEC65570 GNY65569:GNY65570 GXU65569:GXU65570 HHQ65569:HHQ65570 HRM65569:HRM65570 IBI65569:IBI65570 ILE65569:ILE65570 IVA65569:IVA65570 JEW65569:JEW65570 JOS65569:JOS65570 JYO65569:JYO65570 KIK65569:KIK65570 KSG65569:KSG65570 LCC65569:LCC65570 LLY65569:LLY65570 LVU65569:LVU65570 MFQ65569:MFQ65570 MPM65569:MPM65570 MZI65569:MZI65570 NJE65569:NJE65570 NTA65569:NTA65570 OCW65569:OCW65570 OMS65569:OMS65570 OWO65569:OWO65570 PGK65569:PGK65570 PQG65569:PQG65570 QAC65569:QAC65570 QJY65569:QJY65570 QTU65569:QTU65570 RDQ65569:RDQ65570 RNM65569:RNM65570 RXI65569:RXI65570 SHE65569:SHE65570 SRA65569:SRA65570 TAW65569:TAW65570 TKS65569:TKS65570 TUO65569:TUO65570 UEK65569:UEK65570 UOG65569:UOG65570 UYC65569:UYC65570 VHY65569:VHY65570 VRU65569:VRU65570 WBQ65569:WBQ65570 WLM65569:WLM65570 WVI65569:WVI65570 A131105:A131106 IW131105:IW131106 SS131105:SS131106 ACO131105:ACO131106 AMK131105:AMK131106 AWG131105:AWG131106 BGC131105:BGC131106 BPY131105:BPY131106 BZU131105:BZU131106 CJQ131105:CJQ131106 CTM131105:CTM131106 DDI131105:DDI131106 DNE131105:DNE131106 DXA131105:DXA131106 EGW131105:EGW131106 EQS131105:EQS131106 FAO131105:FAO131106 FKK131105:FKK131106 FUG131105:FUG131106 GEC131105:GEC131106 GNY131105:GNY131106 GXU131105:GXU131106 HHQ131105:HHQ131106 HRM131105:HRM131106 IBI131105:IBI131106 ILE131105:ILE131106 IVA131105:IVA131106 JEW131105:JEW131106 JOS131105:JOS131106 JYO131105:JYO131106 KIK131105:KIK131106 KSG131105:KSG131106 LCC131105:LCC131106 LLY131105:LLY131106 LVU131105:LVU131106 MFQ131105:MFQ131106 MPM131105:MPM131106 MZI131105:MZI131106 NJE131105:NJE131106 NTA131105:NTA131106 OCW131105:OCW131106 OMS131105:OMS131106 OWO131105:OWO131106 PGK131105:PGK131106 PQG131105:PQG131106 QAC131105:QAC131106 QJY131105:QJY131106 QTU131105:QTU131106 RDQ131105:RDQ131106 RNM131105:RNM131106 RXI131105:RXI131106 SHE131105:SHE131106 SRA131105:SRA131106 TAW131105:TAW131106 TKS131105:TKS131106 TUO131105:TUO131106 UEK131105:UEK131106 UOG131105:UOG131106 UYC131105:UYC131106 VHY131105:VHY131106 VRU131105:VRU131106 WBQ131105:WBQ131106 WLM131105:WLM131106 WVI131105:WVI131106 A196641:A196642 IW196641:IW196642 SS196641:SS196642 ACO196641:ACO196642 AMK196641:AMK196642 AWG196641:AWG196642 BGC196641:BGC196642 BPY196641:BPY196642 BZU196641:BZU196642 CJQ196641:CJQ196642 CTM196641:CTM196642 DDI196641:DDI196642 DNE196641:DNE196642 DXA196641:DXA196642 EGW196641:EGW196642 EQS196641:EQS196642 FAO196641:FAO196642 FKK196641:FKK196642 FUG196641:FUG196642 GEC196641:GEC196642 GNY196641:GNY196642 GXU196641:GXU196642 HHQ196641:HHQ196642 HRM196641:HRM196642 IBI196641:IBI196642 ILE196641:ILE196642 IVA196641:IVA196642 JEW196641:JEW196642 JOS196641:JOS196642 JYO196641:JYO196642 KIK196641:KIK196642 KSG196641:KSG196642 LCC196641:LCC196642 LLY196641:LLY196642 LVU196641:LVU196642 MFQ196641:MFQ196642 MPM196641:MPM196642 MZI196641:MZI196642 NJE196641:NJE196642 NTA196641:NTA196642 OCW196641:OCW196642 OMS196641:OMS196642 OWO196641:OWO196642 PGK196641:PGK196642 PQG196641:PQG196642 QAC196641:QAC196642 QJY196641:QJY196642 QTU196641:QTU196642 RDQ196641:RDQ196642 RNM196641:RNM196642 RXI196641:RXI196642 SHE196641:SHE196642 SRA196641:SRA196642 TAW196641:TAW196642 TKS196641:TKS196642 TUO196641:TUO196642 UEK196641:UEK196642 UOG196641:UOG196642 UYC196641:UYC196642 VHY196641:VHY196642 VRU196641:VRU196642 WBQ196641:WBQ196642 WLM196641:WLM196642 WVI196641:WVI196642 A262177:A262178 IW262177:IW262178 SS262177:SS262178 ACO262177:ACO262178 AMK262177:AMK262178 AWG262177:AWG262178 BGC262177:BGC262178 BPY262177:BPY262178 BZU262177:BZU262178 CJQ262177:CJQ262178 CTM262177:CTM262178 DDI262177:DDI262178 DNE262177:DNE262178 DXA262177:DXA262178 EGW262177:EGW262178 EQS262177:EQS262178 FAO262177:FAO262178 FKK262177:FKK262178 FUG262177:FUG262178 GEC262177:GEC262178 GNY262177:GNY262178 GXU262177:GXU262178 HHQ262177:HHQ262178 HRM262177:HRM262178 IBI262177:IBI262178 ILE262177:ILE262178 IVA262177:IVA262178 JEW262177:JEW262178 JOS262177:JOS262178 JYO262177:JYO262178 KIK262177:KIK262178 KSG262177:KSG262178 LCC262177:LCC262178 LLY262177:LLY262178 LVU262177:LVU262178 MFQ262177:MFQ262178 MPM262177:MPM262178 MZI262177:MZI262178 NJE262177:NJE262178 NTA262177:NTA262178 OCW262177:OCW262178 OMS262177:OMS262178 OWO262177:OWO262178 PGK262177:PGK262178 PQG262177:PQG262178 QAC262177:QAC262178 QJY262177:QJY262178 QTU262177:QTU262178 RDQ262177:RDQ262178 RNM262177:RNM262178 RXI262177:RXI262178 SHE262177:SHE262178 SRA262177:SRA262178 TAW262177:TAW262178 TKS262177:TKS262178 TUO262177:TUO262178 UEK262177:UEK262178 UOG262177:UOG262178 UYC262177:UYC262178 VHY262177:VHY262178 VRU262177:VRU262178 WBQ262177:WBQ262178 WLM262177:WLM262178 WVI262177:WVI262178 A327713:A327714 IW327713:IW327714 SS327713:SS327714 ACO327713:ACO327714 AMK327713:AMK327714 AWG327713:AWG327714 BGC327713:BGC327714 BPY327713:BPY327714 BZU327713:BZU327714 CJQ327713:CJQ327714 CTM327713:CTM327714 DDI327713:DDI327714 DNE327713:DNE327714 DXA327713:DXA327714 EGW327713:EGW327714 EQS327713:EQS327714 FAO327713:FAO327714 FKK327713:FKK327714 FUG327713:FUG327714 GEC327713:GEC327714 GNY327713:GNY327714 GXU327713:GXU327714 HHQ327713:HHQ327714 HRM327713:HRM327714 IBI327713:IBI327714 ILE327713:ILE327714 IVA327713:IVA327714 JEW327713:JEW327714 JOS327713:JOS327714 JYO327713:JYO327714 KIK327713:KIK327714 KSG327713:KSG327714 LCC327713:LCC327714 LLY327713:LLY327714 LVU327713:LVU327714 MFQ327713:MFQ327714 MPM327713:MPM327714 MZI327713:MZI327714 NJE327713:NJE327714 NTA327713:NTA327714 OCW327713:OCW327714 OMS327713:OMS327714 OWO327713:OWO327714 PGK327713:PGK327714 PQG327713:PQG327714 QAC327713:QAC327714 QJY327713:QJY327714 QTU327713:QTU327714 RDQ327713:RDQ327714 RNM327713:RNM327714 RXI327713:RXI327714 SHE327713:SHE327714 SRA327713:SRA327714 TAW327713:TAW327714 TKS327713:TKS327714 TUO327713:TUO327714 UEK327713:UEK327714 UOG327713:UOG327714 UYC327713:UYC327714 VHY327713:VHY327714 VRU327713:VRU327714 WBQ327713:WBQ327714 WLM327713:WLM327714 WVI327713:WVI327714 A393249:A393250 IW393249:IW393250 SS393249:SS393250 ACO393249:ACO393250 AMK393249:AMK393250 AWG393249:AWG393250 BGC393249:BGC393250 BPY393249:BPY393250 BZU393249:BZU393250 CJQ393249:CJQ393250 CTM393249:CTM393250 DDI393249:DDI393250 DNE393249:DNE393250 DXA393249:DXA393250 EGW393249:EGW393250 EQS393249:EQS393250 FAO393249:FAO393250 FKK393249:FKK393250 FUG393249:FUG393250 GEC393249:GEC393250 GNY393249:GNY393250 GXU393249:GXU393250 HHQ393249:HHQ393250 HRM393249:HRM393250 IBI393249:IBI393250 ILE393249:ILE393250 IVA393249:IVA393250 JEW393249:JEW393250 JOS393249:JOS393250 JYO393249:JYO393250 KIK393249:KIK393250 KSG393249:KSG393250 LCC393249:LCC393250 LLY393249:LLY393250 LVU393249:LVU393250 MFQ393249:MFQ393250 MPM393249:MPM393250 MZI393249:MZI393250 NJE393249:NJE393250 NTA393249:NTA393250 OCW393249:OCW393250 OMS393249:OMS393250 OWO393249:OWO393250 PGK393249:PGK393250 PQG393249:PQG393250 QAC393249:QAC393250 QJY393249:QJY393250 QTU393249:QTU393250 RDQ393249:RDQ393250 RNM393249:RNM393250 RXI393249:RXI393250 SHE393249:SHE393250 SRA393249:SRA393250 TAW393249:TAW393250 TKS393249:TKS393250 TUO393249:TUO393250 UEK393249:UEK393250 UOG393249:UOG393250 UYC393249:UYC393250 VHY393249:VHY393250 VRU393249:VRU393250 WBQ393249:WBQ393250 WLM393249:WLM393250 WVI393249:WVI393250 A458785:A458786 IW458785:IW458786 SS458785:SS458786 ACO458785:ACO458786 AMK458785:AMK458786 AWG458785:AWG458786 BGC458785:BGC458786 BPY458785:BPY458786 BZU458785:BZU458786 CJQ458785:CJQ458786 CTM458785:CTM458786 DDI458785:DDI458786 DNE458785:DNE458786 DXA458785:DXA458786 EGW458785:EGW458786 EQS458785:EQS458786 FAO458785:FAO458786 FKK458785:FKK458786 FUG458785:FUG458786 GEC458785:GEC458786 GNY458785:GNY458786 GXU458785:GXU458786 HHQ458785:HHQ458786 HRM458785:HRM458786 IBI458785:IBI458786 ILE458785:ILE458786 IVA458785:IVA458786 JEW458785:JEW458786 JOS458785:JOS458786 JYO458785:JYO458786 KIK458785:KIK458786 KSG458785:KSG458786 LCC458785:LCC458786 LLY458785:LLY458786 LVU458785:LVU458786 MFQ458785:MFQ458786 MPM458785:MPM458786 MZI458785:MZI458786 NJE458785:NJE458786 NTA458785:NTA458786 OCW458785:OCW458786 OMS458785:OMS458786 OWO458785:OWO458786 PGK458785:PGK458786 PQG458785:PQG458786 QAC458785:QAC458786 QJY458785:QJY458786 QTU458785:QTU458786 RDQ458785:RDQ458786 RNM458785:RNM458786 RXI458785:RXI458786 SHE458785:SHE458786 SRA458785:SRA458786 TAW458785:TAW458786 TKS458785:TKS458786 TUO458785:TUO458786 UEK458785:UEK458786 UOG458785:UOG458786 UYC458785:UYC458786 VHY458785:VHY458786 VRU458785:VRU458786 WBQ458785:WBQ458786 WLM458785:WLM458786 WVI458785:WVI458786 A524321:A524322 IW524321:IW524322 SS524321:SS524322 ACO524321:ACO524322 AMK524321:AMK524322 AWG524321:AWG524322 BGC524321:BGC524322 BPY524321:BPY524322 BZU524321:BZU524322 CJQ524321:CJQ524322 CTM524321:CTM524322 DDI524321:DDI524322 DNE524321:DNE524322 DXA524321:DXA524322 EGW524321:EGW524322 EQS524321:EQS524322 FAO524321:FAO524322 FKK524321:FKK524322 FUG524321:FUG524322 GEC524321:GEC524322 GNY524321:GNY524322 GXU524321:GXU524322 HHQ524321:HHQ524322 HRM524321:HRM524322 IBI524321:IBI524322 ILE524321:ILE524322 IVA524321:IVA524322 JEW524321:JEW524322 JOS524321:JOS524322 JYO524321:JYO524322 KIK524321:KIK524322 KSG524321:KSG524322 LCC524321:LCC524322 LLY524321:LLY524322 LVU524321:LVU524322 MFQ524321:MFQ524322 MPM524321:MPM524322 MZI524321:MZI524322 NJE524321:NJE524322 NTA524321:NTA524322 OCW524321:OCW524322 OMS524321:OMS524322 OWO524321:OWO524322 PGK524321:PGK524322 PQG524321:PQG524322 QAC524321:QAC524322 QJY524321:QJY524322 QTU524321:QTU524322 RDQ524321:RDQ524322 RNM524321:RNM524322 RXI524321:RXI524322 SHE524321:SHE524322 SRA524321:SRA524322 TAW524321:TAW524322 TKS524321:TKS524322 TUO524321:TUO524322 UEK524321:UEK524322 UOG524321:UOG524322 UYC524321:UYC524322 VHY524321:VHY524322 VRU524321:VRU524322 WBQ524321:WBQ524322 WLM524321:WLM524322 WVI524321:WVI524322 A589857:A589858 IW589857:IW589858 SS589857:SS589858 ACO589857:ACO589858 AMK589857:AMK589858 AWG589857:AWG589858 BGC589857:BGC589858 BPY589857:BPY589858 BZU589857:BZU589858 CJQ589857:CJQ589858 CTM589857:CTM589858 DDI589857:DDI589858 DNE589857:DNE589858 DXA589857:DXA589858 EGW589857:EGW589858 EQS589857:EQS589858 FAO589857:FAO589858 FKK589857:FKK589858 FUG589857:FUG589858 GEC589857:GEC589858 GNY589857:GNY589858 GXU589857:GXU589858 HHQ589857:HHQ589858 HRM589857:HRM589858 IBI589857:IBI589858 ILE589857:ILE589858 IVA589857:IVA589858 JEW589857:JEW589858 JOS589857:JOS589858 JYO589857:JYO589858 KIK589857:KIK589858 KSG589857:KSG589858 LCC589857:LCC589858 LLY589857:LLY589858 LVU589857:LVU589858 MFQ589857:MFQ589858 MPM589857:MPM589858 MZI589857:MZI589858 NJE589857:NJE589858 NTA589857:NTA589858 OCW589857:OCW589858 OMS589857:OMS589858 OWO589857:OWO589858 PGK589857:PGK589858 PQG589857:PQG589858 QAC589857:QAC589858 QJY589857:QJY589858 QTU589857:QTU589858 RDQ589857:RDQ589858 RNM589857:RNM589858 RXI589857:RXI589858 SHE589857:SHE589858 SRA589857:SRA589858 TAW589857:TAW589858 TKS589857:TKS589858 TUO589857:TUO589858 UEK589857:UEK589858 UOG589857:UOG589858 UYC589857:UYC589858 VHY589857:VHY589858 VRU589857:VRU589858 WBQ589857:WBQ589858 WLM589857:WLM589858 WVI589857:WVI589858 A655393:A655394 IW655393:IW655394 SS655393:SS655394 ACO655393:ACO655394 AMK655393:AMK655394 AWG655393:AWG655394 BGC655393:BGC655394 BPY655393:BPY655394 BZU655393:BZU655394 CJQ655393:CJQ655394 CTM655393:CTM655394 DDI655393:DDI655394 DNE655393:DNE655394 DXA655393:DXA655394 EGW655393:EGW655394 EQS655393:EQS655394 FAO655393:FAO655394 FKK655393:FKK655394 FUG655393:FUG655394 GEC655393:GEC655394 GNY655393:GNY655394 GXU655393:GXU655394 HHQ655393:HHQ655394 HRM655393:HRM655394 IBI655393:IBI655394 ILE655393:ILE655394 IVA655393:IVA655394 JEW655393:JEW655394 JOS655393:JOS655394 JYO655393:JYO655394 KIK655393:KIK655394 KSG655393:KSG655394 LCC655393:LCC655394 LLY655393:LLY655394 LVU655393:LVU655394 MFQ655393:MFQ655394 MPM655393:MPM655394 MZI655393:MZI655394 NJE655393:NJE655394 NTA655393:NTA655394 OCW655393:OCW655394 OMS655393:OMS655394 OWO655393:OWO655394 PGK655393:PGK655394 PQG655393:PQG655394 QAC655393:QAC655394 QJY655393:QJY655394 QTU655393:QTU655394 RDQ655393:RDQ655394 RNM655393:RNM655394 RXI655393:RXI655394 SHE655393:SHE655394 SRA655393:SRA655394 TAW655393:TAW655394 TKS655393:TKS655394 TUO655393:TUO655394 UEK655393:UEK655394 UOG655393:UOG655394 UYC655393:UYC655394 VHY655393:VHY655394 VRU655393:VRU655394 WBQ655393:WBQ655394 WLM655393:WLM655394 WVI655393:WVI655394 A720929:A720930 IW720929:IW720930 SS720929:SS720930 ACO720929:ACO720930 AMK720929:AMK720930 AWG720929:AWG720930 BGC720929:BGC720930 BPY720929:BPY720930 BZU720929:BZU720930 CJQ720929:CJQ720930 CTM720929:CTM720930 DDI720929:DDI720930 DNE720929:DNE720930 DXA720929:DXA720930 EGW720929:EGW720930 EQS720929:EQS720930 FAO720929:FAO720930 FKK720929:FKK720930 FUG720929:FUG720930 GEC720929:GEC720930 GNY720929:GNY720930 GXU720929:GXU720930 HHQ720929:HHQ720930 HRM720929:HRM720930 IBI720929:IBI720930 ILE720929:ILE720930 IVA720929:IVA720930 JEW720929:JEW720930 JOS720929:JOS720930 JYO720929:JYO720930 KIK720929:KIK720930 KSG720929:KSG720930 LCC720929:LCC720930 LLY720929:LLY720930 LVU720929:LVU720930 MFQ720929:MFQ720930 MPM720929:MPM720930 MZI720929:MZI720930 NJE720929:NJE720930 NTA720929:NTA720930 OCW720929:OCW720930 OMS720929:OMS720930 OWO720929:OWO720930 PGK720929:PGK720930 PQG720929:PQG720930 QAC720929:QAC720930 QJY720929:QJY720930 QTU720929:QTU720930 RDQ720929:RDQ720930 RNM720929:RNM720930 RXI720929:RXI720930 SHE720929:SHE720930 SRA720929:SRA720930 TAW720929:TAW720930 TKS720929:TKS720930 TUO720929:TUO720930 UEK720929:UEK720930 UOG720929:UOG720930 UYC720929:UYC720930 VHY720929:VHY720930 VRU720929:VRU720930 WBQ720929:WBQ720930 WLM720929:WLM720930 WVI720929:WVI720930 A786465:A786466 IW786465:IW786466 SS786465:SS786466 ACO786465:ACO786466 AMK786465:AMK786466 AWG786465:AWG786466 BGC786465:BGC786466 BPY786465:BPY786466 BZU786465:BZU786466 CJQ786465:CJQ786466 CTM786465:CTM786466 DDI786465:DDI786466 DNE786465:DNE786466 DXA786465:DXA786466 EGW786465:EGW786466 EQS786465:EQS786466 FAO786465:FAO786466 FKK786465:FKK786466 FUG786465:FUG786466 GEC786465:GEC786466 GNY786465:GNY786466 GXU786465:GXU786466 HHQ786465:HHQ786466 HRM786465:HRM786466 IBI786465:IBI786466 ILE786465:ILE786466 IVA786465:IVA786466 JEW786465:JEW786466 JOS786465:JOS786466 JYO786465:JYO786466 KIK786465:KIK786466 KSG786465:KSG786466 LCC786465:LCC786466 LLY786465:LLY786466 LVU786465:LVU786466 MFQ786465:MFQ786466 MPM786465:MPM786466 MZI786465:MZI786466 NJE786465:NJE786466 NTA786465:NTA786466 OCW786465:OCW786466 OMS786465:OMS786466 OWO786465:OWO786466 PGK786465:PGK786466 PQG786465:PQG786466 QAC786465:QAC786466 QJY786465:QJY786466 QTU786465:QTU786466 RDQ786465:RDQ786466 RNM786465:RNM786466 RXI786465:RXI786466 SHE786465:SHE786466 SRA786465:SRA786466 TAW786465:TAW786466 TKS786465:TKS786466 TUO786465:TUO786466 UEK786465:UEK786466 UOG786465:UOG786466 UYC786465:UYC786466 VHY786465:VHY786466 VRU786465:VRU786466 WBQ786465:WBQ786466 WLM786465:WLM786466 WVI786465:WVI786466 A852001:A852002 IW852001:IW852002 SS852001:SS852002 ACO852001:ACO852002 AMK852001:AMK852002 AWG852001:AWG852002 BGC852001:BGC852002 BPY852001:BPY852002 BZU852001:BZU852002 CJQ852001:CJQ852002 CTM852001:CTM852002 DDI852001:DDI852002 DNE852001:DNE852002 DXA852001:DXA852002 EGW852001:EGW852002 EQS852001:EQS852002 FAO852001:FAO852002 FKK852001:FKK852002 FUG852001:FUG852002 GEC852001:GEC852002 GNY852001:GNY852002 GXU852001:GXU852002 HHQ852001:HHQ852002 HRM852001:HRM852002 IBI852001:IBI852002 ILE852001:ILE852002 IVA852001:IVA852002 JEW852001:JEW852002 JOS852001:JOS852002 JYO852001:JYO852002 KIK852001:KIK852002 KSG852001:KSG852002 LCC852001:LCC852002 LLY852001:LLY852002 LVU852001:LVU852002 MFQ852001:MFQ852002 MPM852001:MPM852002 MZI852001:MZI852002 NJE852001:NJE852002 NTA852001:NTA852002 OCW852001:OCW852002 OMS852001:OMS852002 OWO852001:OWO852002 PGK852001:PGK852002 PQG852001:PQG852002 QAC852001:QAC852002 QJY852001:QJY852002 QTU852001:QTU852002 RDQ852001:RDQ852002 RNM852001:RNM852002 RXI852001:RXI852002 SHE852001:SHE852002 SRA852001:SRA852002 TAW852001:TAW852002 TKS852001:TKS852002 TUO852001:TUO852002 UEK852001:UEK852002 UOG852001:UOG852002 UYC852001:UYC852002 VHY852001:VHY852002 VRU852001:VRU852002 WBQ852001:WBQ852002 WLM852001:WLM852002 WVI852001:WVI852002 A917537:A917538 IW917537:IW917538 SS917537:SS917538 ACO917537:ACO917538 AMK917537:AMK917538 AWG917537:AWG917538 BGC917537:BGC917538 BPY917537:BPY917538 BZU917537:BZU917538 CJQ917537:CJQ917538 CTM917537:CTM917538 DDI917537:DDI917538 DNE917537:DNE917538 DXA917537:DXA917538 EGW917537:EGW917538 EQS917537:EQS917538 FAO917537:FAO917538 FKK917537:FKK917538 FUG917537:FUG917538 GEC917537:GEC917538 GNY917537:GNY917538 GXU917537:GXU917538 HHQ917537:HHQ917538 HRM917537:HRM917538 IBI917537:IBI917538 ILE917537:ILE917538 IVA917537:IVA917538 JEW917537:JEW917538 JOS917537:JOS917538 JYO917537:JYO917538 KIK917537:KIK917538 KSG917537:KSG917538 LCC917537:LCC917538 LLY917537:LLY917538 LVU917537:LVU917538 MFQ917537:MFQ917538 MPM917537:MPM917538 MZI917537:MZI917538 NJE917537:NJE917538 NTA917537:NTA917538 OCW917537:OCW917538 OMS917537:OMS917538 OWO917537:OWO917538 PGK917537:PGK917538 PQG917537:PQG917538 QAC917537:QAC917538 QJY917537:QJY917538 QTU917537:QTU917538 RDQ917537:RDQ917538 RNM917537:RNM917538 RXI917537:RXI917538 SHE917537:SHE917538 SRA917537:SRA917538 TAW917537:TAW917538 TKS917537:TKS917538 TUO917537:TUO917538 UEK917537:UEK917538 UOG917537:UOG917538 UYC917537:UYC917538 VHY917537:VHY917538 VRU917537:VRU917538 WBQ917537:WBQ917538 WLM917537:WLM917538 WVI917537:WVI917538 A983073:A983074 IW983073:IW983074 SS983073:SS983074 ACO983073:ACO983074 AMK983073:AMK983074 AWG983073:AWG983074 BGC983073:BGC983074 BPY983073:BPY983074 BZU983073:BZU983074 CJQ983073:CJQ983074 CTM983073:CTM983074 DDI983073:DDI983074 DNE983073:DNE983074 DXA983073:DXA983074 EGW983073:EGW983074 EQS983073:EQS983074 FAO983073:FAO983074 FKK983073:FKK983074 FUG983073:FUG983074 GEC983073:GEC983074 GNY983073:GNY983074 GXU983073:GXU983074 HHQ983073:HHQ983074 HRM983073:HRM983074 IBI983073:IBI983074 ILE983073:ILE983074 IVA983073:IVA983074 JEW983073:JEW983074 JOS983073:JOS983074 JYO983073:JYO983074 KIK983073:KIK983074 KSG983073:KSG983074 LCC983073:LCC983074 LLY983073:LLY983074 LVU983073:LVU983074 MFQ983073:MFQ983074 MPM983073:MPM983074 MZI983073:MZI983074 NJE983073:NJE983074 NTA983073:NTA983074 OCW983073:OCW983074 OMS983073:OMS983074 OWO983073:OWO983074 PGK983073:PGK983074 PQG983073:PQG983074 QAC983073:QAC983074 QJY983073:QJY983074 QTU983073:QTU983074 RDQ983073:RDQ983074 RNM983073:RNM983074 RXI983073:RXI983074 SHE983073:SHE983074 SRA983073:SRA983074 TAW983073:TAW983074 TKS983073:TKS983074 TUO983073:TUO983074 UEK983073:UEK983074 UOG983073:UOG983074 UYC983073:UYC983074 VHY983073:VHY983074 VRU983073:VRU983074 WBQ983073:WBQ983074 WLM983073:WLM983074 WVI983073:WVI983074 A25:A31 IW25:IW31 SS25:SS31 ACO25:ACO31 AMK25:AMK31 AWG25:AWG31 BGC25:BGC31 BPY25:BPY31 BZU25:BZU31 CJQ25:CJQ31 CTM25:CTM31 DDI25:DDI31 DNE25:DNE31 DXA25:DXA31 EGW25:EGW31 EQS25:EQS31 FAO25:FAO31 FKK25:FKK31 FUG25:FUG31 GEC25:GEC31 GNY25:GNY31 GXU25:GXU31 HHQ25:HHQ31 HRM25:HRM31 IBI25:IBI31 ILE25:ILE31 IVA25:IVA31 JEW25:JEW31 JOS25:JOS31 JYO25:JYO31 KIK25:KIK31 KSG25:KSG31 LCC25:LCC31 LLY25:LLY31 LVU25:LVU31 MFQ25:MFQ31 MPM25:MPM31 MZI25:MZI31 NJE25:NJE31 NTA25:NTA31 OCW25:OCW31 OMS25:OMS31 OWO25:OWO31 PGK25:PGK31 PQG25:PQG31 QAC25:QAC31 QJY25:QJY31 QTU25:QTU31 RDQ25:RDQ31 RNM25:RNM31 RXI25:RXI31 SHE25:SHE31 SRA25:SRA31 TAW25:TAW31 TKS25:TKS31 TUO25:TUO31 UEK25:UEK31 UOG25:UOG31 UYC25:UYC31 VHY25:VHY31 VRU25:VRU31 WBQ25:WBQ31 WLM25:WLM31 WVI25:WVI31 A65561:A65567 IW65561:IW65567 SS65561:SS65567 ACO65561:ACO65567 AMK65561:AMK65567 AWG65561:AWG65567 BGC65561:BGC65567 BPY65561:BPY65567 BZU65561:BZU65567 CJQ65561:CJQ65567 CTM65561:CTM65567 DDI65561:DDI65567 DNE65561:DNE65567 DXA65561:DXA65567 EGW65561:EGW65567 EQS65561:EQS65567 FAO65561:FAO65567 FKK65561:FKK65567 FUG65561:FUG65567 GEC65561:GEC65567 GNY65561:GNY65567 GXU65561:GXU65567 HHQ65561:HHQ65567 HRM65561:HRM65567 IBI65561:IBI65567 ILE65561:ILE65567 IVA65561:IVA65567 JEW65561:JEW65567 JOS65561:JOS65567 JYO65561:JYO65567 KIK65561:KIK65567 KSG65561:KSG65567 LCC65561:LCC65567 LLY65561:LLY65567 LVU65561:LVU65567 MFQ65561:MFQ65567 MPM65561:MPM65567 MZI65561:MZI65567 NJE65561:NJE65567 NTA65561:NTA65567 OCW65561:OCW65567 OMS65561:OMS65567 OWO65561:OWO65567 PGK65561:PGK65567 PQG65561:PQG65567 QAC65561:QAC65567 QJY65561:QJY65567 QTU65561:QTU65567 RDQ65561:RDQ65567 RNM65561:RNM65567 RXI65561:RXI65567 SHE65561:SHE65567 SRA65561:SRA65567 TAW65561:TAW65567 TKS65561:TKS65567 TUO65561:TUO65567 UEK65561:UEK65567 UOG65561:UOG65567 UYC65561:UYC65567 VHY65561:VHY65567 VRU65561:VRU65567 WBQ65561:WBQ65567 WLM65561:WLM65567 WVI65561:WVI65567 A131097:A131103 IW131097:IW131103 SS131097:SS131103 ACO131097:ACO131103 AMK131097:AMK131103 AWG131097:AWG131103 BGC131097:BGC131103 BPY131097:BPY131103 BZU131097:BZU131103 CJQ131097:CJQ131103 CTM131097:CTM131103 DDI131097:DDI131103 DNE131097:DNE131103 DXA131097:DXA131103 EGW131097:EGW131103 EQS131097:EQS131103 FAO131097:FAO131103 FKK131097:FKK131103 FUG131097:FUG131103 GEC131097:GEC131103 GNY131097:GNY131103 GXU131097:GXU131103 HHQ131097:HHQ131103 HRM131097:HRM131103 IBI131097:IBI131103 ILE131097:ILE131103 IVA131097:IVA131103 JEW131097:JEW131103 JOS131097:JOS131103 JYO131097:JYO131103 KIK131097:KIK131103 KSG131097:KSG131103 LCC131097:LCC131103 LLY131097:LLY131103 LVU131097:LVU131103 MFQ131097:MFQ131103 MPM131097:MPM131103 MZI131097:MZI131103 NJE131097:NJE131103 NTA131097:NTA131103 OCW131097:OCW131103 OMS131097:OMS131103 OWO131097:OWO131103 PGK131097:PGK131103 PQG131097:PQG131103 QAC131097:QAC131103 QJY131097:QJY131103 QTU131097:QTU131103 RDQ131097:RDQ131103 RNM131097:RNM131103 RXI131097:RXI131103 SHE131097:SHE131103 SRA131097:SRA131103 TAW131097:TAW131103 TKS131097:TKS131103 TUO131097:TUO131103 UEK131097:UEK131103 UOG131097:UOG131103 UYC131097:UYC131103 VHY131097:VHY131103 VRU131097:VRU131103 WBQ131097:WBQ131103 WLM131097:WLM131103 WVI131097:WVI131103 A196633:A196639 IW196633:IW196639 SS196633:SS196639 ACO196633:ACO196639 AMK196633:AMK196639 AWG196633:AWG196639 BGC196633:BGC196639 BPY196633:BPY196639 BZU196633:BZU196639 CJQ196633:CJQ196639 CTM196633:CTM196639 DDI196633:DDI196639 DNE196633:DNE196639 DXA196633:DXA196639 EGW196633:EGW196639 EQS196633:EQS196639 FAO196633:FAO196639 FKK196633:FKK196639 FUG196633:FUG196639 GEC196633:GEC196639 GNY196633:GNY196639 GXU196633:GXU196639 HHQ196633:HHQ196639 HRM196633:HRM196639 IBI196633:IBI196639 ILE196633:ILE196639 IVA196633:IVA196639 JEW196633:JEW196639 JOS196633:JOS196639 JYO196633:JYO196639 KIK196633:KIK196639 KSG196633:KSG196639 LCC196633:LCC196639 LLY196633:LLY196639 LVU196633:LVU196639 MFQ196633:MFQ196639 MPM196633:MPM196639 MZI196633:MZI196639 NJE196633:NJE196639 NTA196633:NTA196639 OCW196633:OCW196639 OMS196633:OMS196639 OWO196633:OWO196639 PGK196633:PGK196639 PQG196633:PQG196639 QAC196633:QAC196639 QJY196633:QJY196639 QTU196633:QTU196639 RDQ196633:RDQ196639 RNM196633:RNM196639 RXI196633:RXI196639 SHE196633:SHE196639 SRA196633:SRA196639 TAW196633:TAW196639 TKS196633:TKS196639 TUO196633:TUO196639 UEK196633:UEK196639 UOG196633:UOG196639 UYC196633:UYC196639 VHY196633:VHY196639 VRU196633:VRU196639 WBQ196633:WBQ196639 WLM196633:WLM196639 WVI196633:WVI196639 A262169:A262175 IW262169:IW262175 SS262169:SS262175 ACO262169:ACO262175 AMK262169:AMK262175 AWG262169:AWG262175 BGC262169:BGC262175 BPY262169:BPY262175 BZU262169:BZU262175 CJQ262169:CJQ262175 CTM262169:CTM262175 DDI262169:DDI262175 DNE262169:DNE262175 DXA262169:DXA262175 EGW262169:EGW262175 EQS262169:EQS262175 FAO262169:FAO262175 FKK262169:FKK262175 FUG262169:FUG262175 GEC262169:GEC262175 GNY262169:GNY262175 GXU262169:GXU262175 HHQ262169:HHQ262175 HRM262169:HRM262175 IBI262169:IBI262175 ILE262169:ILE262175 IVA262169:IVA262175 JEW262169:JEW262175 JOS262169:JOS262175 JYO262169:JYO262175 KIK262169:KIK262175 KSG262169:KSG262175 LCC262169:LCC262175 LLY262169:LLY262175 LVU262169:LVU262175 MFQ262169:MFQ262175 MPM262169:MPM262175 MZI262169:MZI262175 NJE262169:NJE262175 NTA262169:NTA262175 OCW262169:OCW262175 OMS262169:OMS262175 OWO262169:OWO262175 PGK262169:PGK262175 PQG262169:PQG262175 QAC262169:QAC262175 QJY262169:QJY262175 QTU262169:QTU262175 RDQ262169:RDQ262175 RNM262169:RNM262175 RXI262169:RXI262175 SHE262169:SHE262175 SRA262169:SRA262175 TAW262169:TAW262175 TKS262169:TKS262175 TUO262169:TUO262175 UEK262169:UEK262175 UOG262169:UOG262175 UYC262169:UYC262175 VHY262169:VHY262175 VRU262169:VRU262175 WBQ262169:WBQ262175 WLM262169:WLM262175 WVI262169:WVI262175 A327705:A327711 IW327705:IW327711 SS327705:SS327711 ACO327705:ACO327711 AMK327705:AMK327711 AWG327705:AWG327711 BGC327705:BGC327711 BPY327705:BPY327711 BZU327705:BZU327711 CJQ327705:CJQ327711 CTM327705:CTM327711 DDI327705:DDI327711 DNE327705:DNE327711 DXA327705:DXA327711 EGW327705:EGW327711 EQS327705:EQS327711 FAO327705:FAO327711 FKK327705:FKK327711 FUG327705:FUG327711 GEC327705:GEC327711 GNY327705:GNY327711 GXU327705:GXU327711 HHQ327705:HHQ327711 HRM327705:HRM327711 IBI327705:IBI327711 ILE327705:ILE327711 IVA327705:IVA327711 JEW327705:JEW327711 JOS327705:JOS327711 JYO327705:JYO327711 KIK327705:KIK327711 KSG327705:KSG327711 LCC327705:LCC327711 LLY327705:LLY327711 LVU327705:LVU327711 MFQ327705:MFQ327711 MPM327705:MPM327711 MZI327705:MZI327711 NJE327705:NJE327711 NTA327705:NTA327711 OCW327705:OCW327711 OMS327705:OMS327711 OWO327705:OWO327711 PGK327705:PGK327711 PQG327705:PQG327711 QAC327705:QAC327711 QJY327705:QJY327711 QTU327705:QTU327711 RDQ327705:RDQ327711 RNM327705:RNM327711 RXI327705:RXI327711 SHE327705:SHE327711 SRA327705:SRA327711 TAW327705:TAW327711 TKS327705:TKS327711 TUO327705:TUO327711 UEK327705:UEK327711 UOG327705:UOG327711 UYC327705:UYC327711 VHY327705:VHY327711 VRU327705:VRU327711 WBQ327705:WBQ327711 WLM327705:WLM327711 WVI327705:WVI327711 A393241:A393247 IW393241:IW393247 SS393241:SS393247 ACO393241:ACO393247 AMK393241:AMK393247 AWG393241:AWG393247 BGC393241:BGC393247 BPY393241:BPY393247 BZU393241:BZU393247 CJQ393241:CJQ393247 CTM393241:CTM393247 DDI393241:DDI393247 DNE393241:DNE393247 DXA393241:DXA393247 EGW393241:EGW393247 EQS393241:EQS393247 FAO393241:FAO393247 FKK393241:FKK393247 FUG393241:FUG393247 GEC393241:GEC393247 GNY393241:GNY393247 GXU393241:GXU393247 HHQ393241:HHQ393247 HRM393241:HRM393247 IBI393241:IBI393247 ILE393241:ILE393247 IVA393241:IVA393247 JEW393241:JEW393247 JOS393241:JOS393247 JYO393241:JYO393247 KIK393241:KIK393247 KSG393241:KSG393247 LCC393241:LCC393247 LLY393241:LLY393247 LVU393241:LVU393247 MFQ393241:MFQ393247 MPM393241:MPM393247 MZI393241:MZI393247 NJE393241:NJE393247 NTA393241:NTA393247 OCW393241:OCW393247 OMS393241:OMS393247 OWO393241:OWO393247 PGK393241:PGK393247 PQG393241:PQG393247 QAC393241:QAC393247 QJY393241:QJY393247 QTU393241:QTU393247 RDQ393241:RDQ393247 RNM393241:RNM393247 RXI393241:RXI393247 SHE393241:SHE393247 SRA393241:SRA393247 TAW393241:TAW393247 TKS393241:TKS393247 TUO393241:TUO393247 UEK393241:UEK393247 UOG393241:UOG393247 UYC393241:UYC393247 VHY393241:VHY393247 VRU393241:VRU393247 WBQ393241:WBQ393247 WLM393241:WLM393247 WVI393241:WVI393247 A458777:A458783 IW458777:IW458783 SS458777:SS458783 ACO458777:ACO458783 AMK458777:AMK458783 AWG458777:AWG458783 BGC458777:BGC458783 BPY458777:BPY458783 BZU458777:BZU458783 CJQ458777:CJQ458783 CTM458777:CTM458783 DDI458777:DDI458783 DNE458777:DNE458783 DXA458777:DXA458783 EGW458777:EGW458783 EQS458777:EQS458783 FAO458777:FAO458783 FKK458777:FKK458783 FUG458777:FUG458783 GEC458777:GEC458783 GNY458777:GNY458783 GXU458777:GXU458783 HHQ458777:HHQ458783 HRM458777:HRM458783 IBI458777:IBI458783 ILE458777:ILE458783 IVA458777:IVA458783 JEW458777:JEW458783 JOS458777:JOS458783 JYO458777:JYO458783 KIK458777:KIK458783 KSG458777:KSG458783 LCC458777:LCC458783 LLY458777:LLY458783 LVU458777:LVU458783 MFQ458777:MFQ458783 MPM458777:MPM458783 MZI458777:MZI458783 NJE458777:NJE458783 NTA458777:NTA458783 OCW458777:OCW458783 OMS458777:OMS458783 OWO458777:OWO458783 PGK458777:PGK458783 PQG458777:PQG458783 QAC458777:QAC458783 QJY458777:QJY458783 QTU458777:QTU458783 RDQ458777:RDQ458783 RNM458777:RNM458783 RXI458777:RXI458783 SHE458777:SHE458783 SRA458777:SRA458783 TAW458777:TAW458783 TKS458777:TKS458783 TUO458777:TUO458783 UEK458777:UEK458783 UOG458777:UOG458783 UYC458777:UYC458783 VHY458777:VHY458783 VRU458777:VRU458783 WBQ458777:WBQ458783 WLM458777:WLM458783 WVI458777:WVI458783 A524313:A524319 IW524313:IW524319 SS524313:SS524319 ACO524313:ACO524319 AMK524313:AMK524319 AWG524313:AWG524319 BGC524313:BGC524319 BPY524313:BPY524319 BZU524313:BZU524319 CJQ524313:CJQ524319 CTM524313:CTM524319 DDI524313:DDI524319 DNE524313:DNE524319 DXA524313:DXA524319 EGW524313:EGW524319 EQS524313:EQS524319 FAO524313:FAO524319 FKK524313:FKK524319 FUG524313:FUG524319 GEC524313:GEC524319 GNY524313:GNY524319 GXU524313:GXU524319 HHQ524313:HHQ524319 HRM524313:HRM524319 IBI524313:IBI524319 ILE524313:ILE524319 IVA524313:IVA524319 JEW524313:JEW524319 JOS524313:JOS524319 JYO524313:JYO524319 KIK524313:KIK524319 KSG524313:KSG524319 LCC524313:LCC524319 LLY524313:LLY524319 LVU524313:LVU524319 MFQ524313:MFQ524319 MPM524313:MPM524319 MZI524313:MZI524319 NJE524313:NJE524319 NTA524313:NTA524319 OCW524313:OCW524319 OMS524313:OMS524319 OWO524313:OWO524319 PGK524313:PGK524319 PQG524313:PQG524319 QAC524313:QAC524319 QJY524313:QJY524319 QTU524313:QTU524319 RDQ524313:RDQ524319 RNM524313:RNM524319 RXI524313:RXI524319 SHE524313:SHE524319 SRA524313:SRA524319 TAW524313:TAW524319 TKS524313:TKS524319 TUO524313:TUO524319 UEK524313:UEK524319 UOG524313:UOG524319 UYC524313:UYC524319 VHY524313:VHY524319 VRU524313:VRU524319 WBQ524313:WBQ524319 WLM524313:WLM524319 WVI524313:WVI524319 A589849:A589855 IW589849:IW589855 SS589849:SS589855 ACO589849:ACO589855 AMK589849:AMK589855 AWG589849:AWG589855 BGC589849:BGC589855 BPY589849:BPY589855 BZU589849:BZU589855 CJQ589849:CJQ589855 CTM589849:CTM589855 DDI589849:DDI589855 DNE589849:DNE589855 DXA589849:DXA589855 EGW589849:EGW589855 EQS589849:EQS589855 FAO589849:FAO589855 FKK589849:FKK589855 FUG589849:FUG589855 GEC589849:GEC589855 GNY589849:GNY589855 GXU589849:GXU589855 HHQ589849:HHQ589855 HRM589849:HRM589855 IBI589849:IBI589855 ILE589849:ILE589855 IVA589849:IVA589855 JEW589849:JEW589855 JOS589849:JOS589855 JYO589849:JYO589855 KIK589849:KIK589855 KSG589849:KSG589855 LCC589849:LCC589855 LLY589849:LLY589855 LVU589849:LVU589855 MFQ589849:MFQ589855 MPM589849:MPM589855 MZI589849:MZI589855 NJE589849:NJE589855 NTA589849:NTA589855 OCW589849:OCW589855 OMS589849:OMS589855 OWO589849:OWO589855 PGK589849:PGK589855 PQG589849:PQG589855 QAC589849:QAC589855 QJY589849:QJY589855 QTU589849:QTU589855 RDQ589849:RDQ589855 RNM589849:RNM589855 RXI589849:RXI589855 SHE589849:SHE589855 SRA589849:SRA589855 TAW589849:TAW589855 TKS589849:TKS589855 TUO589849:TUO589855 UEK589849:UEK589855 UOG589849:UOG589855 UYC589849:UYC589855 VHY589849:VHY589855 VRU589849:VRU589855 WBQ589849:WBQ589855 WLM589849:WLM589855 WVI589849:WVI589855 A655385:A655391 IW655385:IW655391 SS655385:SS655391 ACO655385:ACO655391 AMK655385:AMK655391 AWG655385:AWG655391 BGC655385:BGC655391 BPY655385:BPY655391 BZU655385:BZU655391 CJQ655385:CJQ655391 CTM655385:CTM655391 DDI655385:DDI655391 DNE655385:DNE655391 DXA655385:DXA655391 EGW655385:EGW655391 EQS655385:EQS655391 FAO655385:FAO655391 FKK655385:FKK655391 FUG655385:FUG655391 GEC655385:GEC655391 GNY655385:GNY655391 GXU655385:GXU655391 HHQ655385:HHQ655391 HRM655385:HRM655391 IBI655385:IBI655391 ILE655385:ILE655391 IVA655385:IVA655391 JEW655385:JEW655391 JOS655385:JOS655391 JYO655385:JYO655391 KIK655385:KIK655391 KSG655385:KSG655391 LCC655385:LCC655391 LLY655385:LLY655391 LVU655385:LVU655391 MFQ655385:MFQ655391 MPM655385:MPM655391 MZI655385:MZI655391 NJE655385:NJE655391 NTA655385:NTA655391 OCW655385:OCW655391 OMS655385:OMS655391 OWO655385:OWO655391 PGK655385:PGK655391 PQG655385:PQG655391 QAC655385:QAC655391 QJY655385:QJY655391 QTU655385:QTU655391 RDQ655385:RDQ655391 RNM655385:RNM655391 RXI655385:RXI655391 SHE655385:SHE655391 SRA655385:SRA655391 TAW655385:TAW655391 TKS655385:TKS655391 TUO655385:TUO655391 UEK655385:UEK655391 UOG655385:UOG655391 UYC655385:UYC655391 VHY655385:VHY655391 VRU655385:VRU655391 WBQ655385:WBQ655391 WLM655385:WLM655391 WVI655385:WVI655391 A720921:A720927 IW720921:IW720927 SS720921:SS720927 ACO720921:ACO720927 AMK720921:AMK720927 AWG720921:AWG720927 BGC720921:BGC720927 BPY720921:BPY720927 BZU720921:BZU720927 CJQ720921:CJQ720927 CTM720921:CTM720927 DDI720921:DDI720927 DNE720921:DNE720927 DXA720921:DXA720927 EGW720921:EGW720927 EQS720921:EQS720927 FAO720921:FAO720927 FKK720921:FKK720927 FUG720921:FUG720927 GEC720921:GEC720927 GNY720921:GNY720927 GXU720921:GXU720927 HHQ720921:HHQ720927 HRM720921:HRM720927 IBI720921:IBI720927 ILE720921:ILE720927 IVA720921:IVA720927 JEW720921:JEW720927 JOS720921:JOS720927 JYO720921:JYO720927 KIK720921:KIK720927 KSG720921:KSG720927 LCC720921:LCC720927 LLY720921:LLY720927 LVU720921:LVU720927 MFQ720921:MFQ720927 MPM720921:MPM720927 MZI720921:MZI720927 NJE720921:NJE720927 NTA720921:NTA720927 OCW720921:OCW720927 OMS720921:OMS720927 OWO720921:OWO720927 PGK720921:PGK720927 PQG720921:PQG720927 QAC720921:QAC720927 QJY720921:QJY720927 QTU720921:QTU720927 RDQ720921:RDQ720927 RNM720921:RNM720927 RXI720921:RXI720927 SHE720921:SHE720927 SRA720921:SRA720927 TAW720921:TAW720927 TKS720921:TKS720927 TUO720921:TUO720927 UEK720921:UEK720927 UOG720921:UOG720927 UYC720921:UYC720927 VHY720921:VHY720927 VRU720921:VRU720927 WBQ720921:WBQ720927 WLM720921:WLM720927 WVI720921:WVI720927 A786457:A786463 IW786457:IW786463 SS786457:SS786463 ACO786457:ACO786463 AMK786457:AMK786463 AWG786457:AWG786463 BGC786457:BGC786463 BPY786457:BPY786463 BZU786457:BZU786463 CJQ786457:CJQ786463 CTM786457:CTM786463 DDI786457:DDI786463 DNE786457:DNE786463 DXA786457:DXA786463 EGW786457:EGW786463 EQS786457:EQS786463 FAO786457:FAO786463 FKK786457:FKK786463 FUG786457:FUG786463 GEC786457:GEC786463 GNY786457:GNY786463 GXU786457:GXU786463 HHQ786457:HHQ786463 HRM786457:HRM786463 IBI786457:IBI786463 ILE786457:ILE786463 IVA786457:IVA786463 JEW786457:JEW786463 JOS786457:JOS786463 JYO786457:JYO786463 KIK786457:KIK786463 KSG786457:KSG786463 LCC786457:LCC786463 LLY786457:LLY786463 LVU786457:LVU786463 MFQ786457:MFQ786463 MPM786457:MPM786463 MZI786457:MZI786463 NJE786457:NJE786463 NTA786457:NTA786463 OCW786457:OCW786463 OMS786457:OMS786463 OWO786457:OWO786463 PGK786457:PGK786463 PQG786457:PQG786463 QAC786457:QAC786463 QJY786457:QJY786463 QTU786457:QTU786463 RDQ786457:RDQ786463 RNM786457:RNM786463 RXI786457:RXI786463 SHE786457:SHE786463 SRA786457:SRA786463 TAW786457:TAW786463 TKS786457:TKS786463 TUO786457:TUO786463 UEK786457:UEK786463 UOG786457:UOG786463 UYC786457:UYC786463 VHY786457:VHY786463 VRU786457:VRU786463 WBQ786457:WBQ786463 WLM786457:WLM786463 WVI786457:WVI786463 A851993:A851999 IW851993:IW851999 SS851993:SS851999 ACO851993:ACO851999 AMK851993:AMK851999 AWG851993:AWG851999 BGC851993:BGC851999 BPY851993:BPY851999 BZU851993:BZU851999 CJQ851993:CJQ851999 CTM851993:CTM851999 DDI851993:DDI851999 DNE851993:DNE851999 DXA851993:DXA851999 EGW851993:EGW851999 EQS851993:EQS851999 FAO851993:FAO851999 FKK851993:FKK851999 FUG851993:FUG851999 GEC851993:GEC851999 GNY851993:GNY851999 GXU851993:GXU851999 HHQ851993:HHQ851999 HRM851993:HRM851999 IBI851993:IBI851999 ILE851993:ILE851999 IVA851993:IVA851999 JEW851993:JEW851999 JOS851993:JOS851999 JYO851993:JYO851999 KIK851993:KIK851999 KSG851993:KSG851999 LCC851993:LCC851999 LLY851993:LLY851999 LVU851993:LVU851999 MFQ851993:MFQ851999 MPM851993:MPM851999 MZI851993:MZI851999 NJE851993:NJE851999 NTA851993:NTA851999 OCW851993:OCW851999 OMS851993:OMS851999 OWO851993:OWO851999 PGK851993:PGK851999 PQG851993:PQG851999 QAC851993:QAC851999 QJY851993:QJY851999 QTU851993:QTU851999 RDQ851993:RDQ851999 RNM851993:RNM851999 RXI851993:RXI851999 SHE851993:SHE851999 SRA851993:SRA851999 TAW851993:TAW851999 TKS851993:TKS851999 TUO851993:TUO851999 UEK851993:UEK851999 UOG851993:UOG851999 UYC851993:UYC851999 VHY851993:VHY851999 VRU851993:VRU851999 WBQ851993:WBQ851999 WLM851993:WLM851999 WVI851993:WVI851999 A917529:A917535 IW917529:IW917535 SS917529:SS917535 ACO917529:ACO917535 AMK917529:AMK917535 AWG917529:AWG917535 BGC917529:BGC917535 BPY917529:BPY917535 BZU917529:BZU917535 CJQ917529:CJQ917535 CTM917529:CTM917535 DDI917529:DDI917535 DNE917529:DNE917535 DXA917529:DXA917535 EGW917529:EGW917535 EQS917529:EQS917535 FAO917529:FAO917535 FKK917529:FKK917535 FUG917529:FUG917535 GEC917529:GEC917535 GNY917529:GNY917535 GXU917529:GXU917535 HHQ917529:HHQ917535 HRM917529:HRM917535 IBI917529:IBI917535 ILE917529:ILE917535 IVA917529:IVA917535 JEW917529:JEW917535 JOS917529:JOS917535 JYO917529:JYO917535 KIK917529:KIK917535 KSG917529:KSG917535 LCC917529:LCC917535 LLY917529:LLY917535 LVU917529:LVU917535 MFQ917529:MFQ917535 MPM917529:MPM917535 MZI917529:MZI917535 NJE917529:NJE917535 NTA917529:NTA917535 OCW917529:OCW917535 OMS917529:OMS917535 OWO917529:OWO917535 PGK917529:PGK917535 PQG917529:PQG917535 QAC917529:QAC917535 QJY917529:QJY917535 QTU917529:QTU917535 RDQ917529:RDQ917535 RNM917529:RNM917535 RXI917529:RXI917535 SHE917529:SHE917535 SRA917529:SRA917535 TAW917529:TAW917535 TKS917529:TKS917535 TUO917529:TUO917535 UEK917529:UEK917535 UOG917529:UOG917535 UYC917529:UYC917535 VHY917529:VHY917535 VRU917529:VRU917535 WBQ917529:WBQ917535 WLM917529:WLM917535 WVI917529:WVI917535 A983065:A983071 IW983065:IW983071 SS983065:SS983071 ACO983065:ACO983071 AMK983065:AMK983071 AWG983065:AWG983071 BGC983065:BGC983071 BPY983065:BPY983071 BZU983065:BZU983071 CJQ983065:CJQ983071 CTM983065:CTM983071 DDI983065:DDI983071 DNE983065:DNE983071 DXA983065:DXA983071 EGW983065:EGW983071 EQS983065:EQS983071 FAO983065:FAO983071 FKK983065:FKK983071 FUG983065:FUG983071 GEC983065:GEC983071 GNY983065:GNY983071 GXU983065:GXU983071 HHQ983065:HHQ983071 HRM983065:HRM983071 IBI983065:IBI983071 ILE983065:ILE983071 IVA983065:IVA983071 JEW983065:JEW983071 JOS983065:JOS983071 JYO983065:JYO983071 KIK983065:KIK983071 KSG983065:KSG983071 LCC983065:LCC983071 LLY983065:LLY983071 LVU983065:LVU983071 MFQ983065:MFQ983071 MPM983065:MPM983071 MZI983065:MZI983071 NJE983065:NJE983071 NTA983065:NTA983071 OCW983065:OCW983071 OMS983065:OMS983071 OWO983065:OWO983071 PGK983065:PGK983071 PQG983065:PQG983071 QAC983065:QAC983071 QJY983065:QJY983071 QTU983065:QTU983071 RDQ983065:RDQ983071 RNM983065:RNM983071 RXI983065:RXI983071 SHE983065:SHE983071 SRA983065:SRA983071 TAW983065:TAW983071 TKS983065:TKS983071 TUO983065:TUO983071 UEK983065:UEK983071 UOG983065:UOG983071 UYC983065:UYC983071 VHY983065:VHY983071 VRU983065:VRU983071 WBQ983065:WBQ983071 WLM983065:WLM983071 WVI983065:WVI983071" xr:uid="{100ED8F6-EE63-440B-84EC-6F09EAEC2F5B}">
      <formula1>$A$104:$A$138</formula1>
    </dataValidation>
    <dataValidation type="list" allowBlank="1" showInputMessage="1" showErrorMessage="1" sqref="A23:A24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WVI23:WVI24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xr:uid="{29A6626D-28AB-486F-82BC-58476989C9ED}">
      <formula1>$A$104:$A$140</formula1>
    </dataValidation>
    <dataValidation type="list" allowBlank="1" showInputMessage="1" showErrorMessage="1" sqref="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xr:uid="{F85C2571-1490-42FF-90DB-FBD3526170DA}">
      <formula1>$A$101:$A$102</formula1>
    </dataValidation>
    <dataValidation type="list" allowBlank="1" showInputMessage="1" showErrorMessage="1" sqref="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BF6F045-B542-401C-8227-6EFA24E55FF7}">
      <formula1>$A$97:$A$100</formula1>
    </dataValidation>
    <dataValidation type="list" allowBlank="1" showInputMessage="1" showErrorMessage="1" sqref="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xr:uid="{57FB5EC6-7FB2-4159-812B-36B3A5293FC9}">
      <formula1>$A$93:$A$96</formula1>
    </dataValidation>
  </dataValidations>
  <pageMargins left="0.53529411764705881" right="3.937007874015748E-2" top="0.34125" bottom="0.19685039370078741" header="0" footer="0"/>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F933-82A0-423D-A473-9CF7A3F30AEC}">
  <dimension ref="A1:U138"/>
  <sheetViews>
    <sheetView showGridLines="0" view="pageLayout" topLeftCell="A14" zoomScale="85" zoomScaleNormal="100" zoomScaleSheetLayoutView="84" zoomScalePageLayoutView="85" workbookViewId="0">
      <selection activeCell="E19" sqref="E19:E22"/>
    </sheetView>
  </sheetViews>
  <sheetFormatPr baseColWidth="10" defaultRowHeight="13.5" x14ac:dyDescent="0.25"/>
  <cols>
    <col min="1" max="1" width="21" style="52" customWidth="1"/>
    <col min="2" max="2" width="10.28515625" style="1" customWidth="1"/>
    <col min="3" max="3" width="23.28515625" style="1" customWidth="1"/>
    <col min="4" max="4" width="15.42578125" style="1" customWidth="1"/>
    <col min="5" max="14" width="12.28515625" style="1" customWidth="1"/>
    <col min="15" max="15" width="11.42578125" style="1"/>
    <col min="16" max="16" width="10.28515625" style="1" customWidth="1"/>
    <col min="17" max="256" width="11.42578125" style="1"/>
    <col min="257" max="257" width="21" style="1" customWidth="1"/>
    <col min="258" max="258" width="10.28515625" style="1" customWidth="1"/>
    <col min="259" max="259" width="23.28515625" style="1" customWidth="1"/>
    <col min="260" max="260" width="15.42578125" style="1" customWidth="1"/>
    <col min="261" max="270" width="12.28515625" style="1" customWidth="1"/>
    <col min="271" max="271" width="11.42578125" style="1"/>
    <col min="272" max="272" width="10.28515625" style="1" customWidth="1"/>
    <col min="273" max="512" width="11.42578125" style="1"/>
    <col min="513" max="513" width="21" style="1" customWidth="1"/>
    <col min="514" max="514" width="10.28515625" style="1" customWidth="1"/>
    <col min="515" max="515" width="23.28515625" style="1" customWidth="1"/>
    <col min="516" max="516" width="15.42578125" style="1" customWidth="1"/>
    <col min="517" max="526" width="12.28515625" style="1" customWidth="1"/>
    <col min="527" max="527" width="11.42578125" style="1"/>
    <col min="528" max="528" width="10.28515625" style="1" customWidth="1"/>
    <col min="529" max="768" width="11.42578125" style="1"/>
    <col min="769" max="769" width="21" style="1" customWidth="1"/>
    <col min="770" max="770" width="10.28515625" style="1" customWidth="1"/>
    <col min="771" max="771" width="23.28515625" style="1" customWidth="1"/>
    <col min="772" max="772" width="15.42578125" style="1" customWidth="1"/>
    <col min="773" max="782" width="12.28515625" style="1" customWidth="1"/>
    <col min="783" max="783" width="11.42578125" style="1"/>
    <col min="784" max="784" width="10.28515625" style="1" customWidth="1"/>
    <col min="785" max="1024" width="11.42578125" style="1"/>
    <col min="1025" max="1025" width="21" style="1" customWidth="1"/>
    <col min="1026" max="1026" width="10.28515625" style="1" customWidth="1"/>
    <col min="1027" max="1027" width="23.28515625" style="1" customWidth="1"/>
    <col min="1028" max="1028" width="15.42578125" style="1" customWidth="1"/>
    <col min="1029" max="1038" width="12.28515625" style="1" customWidth="1"/>
    <col min="1039" max="1039" width="11.42578125" style="1"/>
    <col min="1040" max="1040" width="10.28515625" style="1" customWidth="1"/>
    <col min="1041" max="1280" width="11.42578125" style="1"/>
    <col min="1281" max="1281" width="21" style="1" customWidth="1"/>
    <col min="1282" max="1282" width="10.28515625" style="1" customWidth="1"/>
    <col min="1283" max="1283" width="23.28515625" style="1" customWidth="1"/>
    <col min="1284" max="1284" width="15.42578125" style="1" customWidth="1"/>
    <col min="1285" max="1294" width="12.28515625" style="1" customWidth="1"/>
    <col min="1295" max="1295" width="11.42578125" style="1"/>
    <col min="1296" max="1296" width="10.28515625" style="1" customWidth="1"/>
    <col min="1297" max="1536" width="11.42578125" style="1"/>
    <col min="1537" max="1537" width="21" style="1" customWidth="1"/>
    <col min="1538" max="1538" width="10.28515625" style="1" customWidth="1"/>
    <col min="1539" max="1539" width="23.28515625" style="1" customWidth="1"/>
    <col min="1540" max="1540" width="15.42578125" style="1" customWidth="1"/>
    <col min="1541" max="1550" width="12.28515625" style="1" customWidth="1"/>
    <col min="1551" max="1551" width="11.42578125" style="1"/>
    <col min="1552" max="1552" width="10.28515625" style="1" customWidth="1"/>
    <col min="1553" max="1792" width="11.42578125" style="1"/>
    <col min="1793" max="1793" width="21" style="1" customWidth="1"/>
    <col min="1794" max="1794" width="10.28515625" style="1" customWidth="1"/>
    <col min="1795" max="1795" width="23.28515625" style="1" customWidth="1"/>
    <col min="1796" max="1796" width="15.42578125" style="1" customWidth="1"/>
    <col min="1797" max="1806" width="12.28515625" style="1" customWidth="1"/>
    <col min="1807" max="1807" width="11.42578125" style="1"/>
    <col min="1808" max="1808" width="10.28515625" style="1" customWidth="1"/>
    <col min="1809" max="2048" width="11.42578125" style="1"/>
    <col min="2049" max="2049" width="21" style="1" customWidth="1"/>
    <col min="2050" max="2050" width="10.28515625" style="1" customWidth="1"/>
    <col min="2051" max="2051" width="23.28515625" style="1" customWidth="1"/>
    <col min="2052" max="2052" width="15.42578125" style="1" customWidth="1"/>
    <col min="2053" max="2062" width="12.28515625" style="1" customWidth="1"/>
    <col min="2063" max="2063" width="11.42578125" style="1"/>
    <col min="2064" max="2064" width="10.28515625" style="1" customWidth="1"/>
    <col min="2065" max="2304" width="11.42578125" style="1"/>
    <col min="2305" max="2305" width="21" style="1" customWidth="1"/>
    <col min="2306" max="2306" width="10.28515625" style="1" customWidth="1"/>
    <col min="2307" max="2307" width="23.28515625" style="1" customWidth="1"/>
    <col min="2308" max="2308" width="15.42578125" style="1" customWidth="1"/>
    <col min="2309" max="2318" width="12.28515625" style="1" customWidth="1"/>
    <col min="2319" max="2319" width="11.42578125" style="1"/>
    <col min="2320" max="2320" width="10.28515625" style="1" customWidth="1"/>
    <col min="2321" max="2560" width="11.42578125" style="1"/>
    <col min="2561" max="2561" width="21" style="1" customWidth="1"/>
    <col min="2562" max="2562" width="10.28515625" style="1" customWidth="1"/>
    <col min="2563" max="2563" width="23.28515625" style="1" customWidth="1"/>
    <col min="2564" max="2564" width="15.42578125" style="1" customWidth="1"/>
    <col min="2565" max="2574" width="12.28515625" style="1" customWidth="1"/>
    <col min="2575" max="2575" width="11.42578125" style="1"/>
    <col min="2576" max="2576" width="10.28515625" style="1" customWidth="1"/>
    <col min="2577" max="2816" width="11.42578125" style="1"/>
    <col min="2817" max="2817" width="21" style="1" customWidth="1"/>
    <col min="2818" max="2818" width="10.28515625" style="1" customWidth="1"/>
    <col min="2819" max="2819" width="23.28515625" style="1" customWidth="1"/>
    <col min="2820" max="2820" width="15.42578125" style="1" customWidth="1"/>
    <col min="2821" max="2830" width="12.28515625" style="1" customWidth="1"/>
    <col min="2831" max="2831" width="11.42578125" style="1"/>
    <col min="2832" max="2832" width="10.28515625" style="1" customWidth="1"/>
    <col min="2833" max="3072" width="11.42578125" style="1"/>
    <col min="3073" max="3073" width="21" style="1" customWidth="1"/>
    <col min="3074" max="3074" width="10.28515625" style="1" customWidth="1"/>
    <col min="3075" max="3075" width="23.28515625" style="1" customWidth="1"/>
    <col min="3076" max="3076" width="15.42578125" style="1" customWidth="1"/>
    <col min="3077" max="3086" width="12.28515625" style="1" customWidth="1"/>
    <col min="3087" max="3087" width="11.42578125" style="1"/>
    <col min="3088" max="3088" width="10.28515625" style="1" customWidth="1"/>
    <col min="3089" max="3328" width="11.42578125" style="1"/>
    <col min="3329" max="3329" width="21" style="1" customWidth="1"/>
    <col min="3330" max="3330" width="10.28515625" style="1" customWidth="1"/>
    <col min="3331" max="3331" width="23.28515625" style="1" customWidth="1"/>
    <col min="3332" max="3332" width="15.42578125" style="1" customWidth="1"/>
    <col min="3333" max="3342" width="12.28515625" style="1" customWidth="1"/>
    <col min="3343" max="3343" width="11.42578125" style="1"/>
    <col min="3344" max="3344" width="10.28515625" style="1" customWidth="1"/>
    <col min="3345" max="3584" width="11.42578125" style="1"/>
    <col min="3585" max="3585" width="21" style="1" customWidth="1"/>
    <col min="3586" max="3586" width="10.28515625" style="1" customWidth="1"/>
    <col min="3587" max="3587" width="23.28515625" style="1" customWidth="1"/>
    <col min="3588" max="3588" width="15.42578125" style="1" customWidth="1"/>
    <col min="3589" max="3598" width="12.28515625" style="1" customWidth="1"/>
    <col min="3599" max="3599" width="11.42578125" style="1"/>
    <col min="3600" max="3600" width="10.28515625" style="1" customWidth="1"/>
    <col min="3601" max="3840" width="11.42578125" style="1"/>
    <col min="3841" max="3841" width="21" style="1" customWidth="1"/>
    <col min="3842" max="3842" width="10.28515625" style="1" customWidth="1"/>
    <col min="3843" max="3843" width="23.28515625" style="1" customWidth="1"/>
    <col min="3844" max="3844" width="15.42578125" style="1" customWidth="1"/>
    <col min="3845" max="3854" width="12.28515625" style="1" customWidth="1"/>
    <col min="3855" max="3855" width="11.42578125" style="1"/>
    <col min="3856" max="3856" width="10.28515625" style="1" customWidth="1"/>
    <col min="3857" max="4096" width="11.42578125" style="1"/>
    <col min="4097" max="4097" width="21" style="1" customWidth="1"/>
    <col min="4098" max="4098" width="10.28515625" style="1" customWidth="1"/>
    <col min="4099" max="4099" width="23.28515625" style="1" customWidth="1"/>
    <col min="4100" max="4100" width="15.42578125" style="1" customWidth="1"/>
    <col min="4101" max="4110" width="12.28515625" style="1" customWidth="1"/>
    <col min="4111" max="4111" width="11.42578125" style="1"/>
    <col min="4112" max="4112" width="10.28515625" style="1" customWidth="1"/>
    <col min="4113" max="4352" width="11.42578125" style="1"/>
    <col min="4353" max="4353" width="21" style="1" customWidth="1"/>
    <col min="4354" max="4354" width="10.28515625" style="1" customWidth="1"/>
    <col min="4355" max="4355" width="23.28515625" style="1" customWidth="1"/>
    <col min="4356" max="4356" width="15.42578125" style="1" customWidth="1"/>
    <col min="4357" max="4366" width="12.28515625" style="1" customWidth="1"/>
    <col min="4367" max="4367" width="11.42578125" style="1"/>
    <col min="4368" max="4368" width="10.28515625" style="1" customWidth="1"/>
    <col min="4369" max="4608" width="11.42578125" style="1"/>
    <col min="4609" max="4609" width="21" style="1" customWidth="1"/>
    <col min="4610" max="4610" width="10.28515625" style="1" customWidth="1"/>
    <col min="4611" max="4611" width="23.28515625" style="1" customWidth="1"/>
    <col min="4612" max="4612" width="15.42578125" style="1" customWidth="1"/>
    <col min="4613" max="4622" width="12.28515625" style="1" customWidth="1"/>
    <col min="4623" max="4623" width="11.42578125" style="1"/>
    <col min="4624" max="4624" width="10.28515625" style="1" customWidth="1"/>
    <col min="4625" max="4864" width="11.42578125" style="1"/>
    <col min="4865" max="4865" width="21" style="1" customWidth="1"/>
    <col min="4866" max="4866" width="10.28515625" style="1" customWidth="1"/>
    <col min="4867" max="4867" width="23.28515625" style="1" customWidth="1"/>
    <col min="4868" max="4868" width="15.42578125" style="1" customWidth="1"/>
    <col min="4869" max="4878" width="12.28515625" style="1" customWidth="1"/>
    <col min="4879" max="4879" width="11.42578125" style="1"/>
    <col min="4880" max="4880" width="10.28515625" style="1" customWidth="1"/>
    <col min="4881" max="5120" width="11.42578125" style="1"/>
    <col min="5121" max="5121" width="21" style="1" customWidth="1"/>
    <col min="5122" max="5122" width="10.28515625" style="1" customWidth="1"/>
    <col min="5123" max="5123" width="23.28515625" style="1" customWidth="1"/>
    <col min="5124" max="5124" width="15.42578125" style="1" customWidth="1"/>
    <col min="5125" max="5134" width="12.28515625" style="1" customWidth="1"/>
    <col min="5135" max="5135" width="11.42578125" style="1"/>
    <col min="5136" max="5136" width="10.28515625" style="1" customWidth="1"/>
    <col min="5137" max="5376" width="11.42578125" style="1"/>
    <col min="5377" max="5377" width="21" style="1" customWidth="1"/>
    <col min="5378" max="5378" width="10.28515625" style="1" customWidth="1"/>
    <col min="5379" max="5379" width="23.28515625" style="1" customWidth="1"/>
    <col min="5380" max="5380" width="15.42578125" style="1" customWidth="1"/>
    <col min="5381" max="5390" width="12.28515625" style="1" customWidth="1"/>
    <col min="5391" max="5391" width="11.42578125" style="1"/>
    <col min="5392" max="5392" width="10.28515625" style="1" customWidth="1"/>
    <col min="5393" max="5632" width="11.42578125" style="1"/>
    <col min="5633" max="5633" width="21" style="1" customWidth="1"/>
    <col min="5634" max="5634" width="10.28515625" style="1" customWidth="1"/>
    <col min="5635" max="5635" width="23.28515625" style="1" customWidth="1"/>
    <col min="5636" max="5636" width="15.42578125" style="1" customWidth="1"/>
    <col min="5637" max="5646" width="12.28515625" style="1" customWidth="1"/>
    <col min="5647" max="5647" width="11.42578125" style="1"/>
    <col min="5648" max="5648" width="10.28515625" style="1" customWidth="1"/>
    <col min="5649" max="5888" width="11.42578125" style="1"/>
    <col min="5889" max="5889" width="21" style="1" customWidth="1"/>
    <col min="5890" max="5890" width="10.28515625" style="1" customWidth="1"/>
    <col min="5891" max="5891" width="23.28515625" style="1" customWidth="1"/>
    <col min="5892" max="5892" width="15.42578125" style="1" customWidth="1"/>
    <col min="5893" max="5902" width="12.28515625" style="1" customWidth="1"/>
    <col min="5903" max="5903" width="11.42578125" style="1"/>
    <col min="5904" max="5904" width="10.28515625" style="1" customWidth="1"/>
    <col min="5905" max="6144" width="11.42578125" style="1"/>
    <col min="6145" max="6145" width="21" style="1" customWidth="1"/>
    <col min="6146" max="6146" width="10.28515625" style="1" customWidth="1"/>
    <col min="6147" max="6147" width="23.28515625" style="1" customWidth="1"/>
    <col min="6148" max="6148" width="15.42578125" style="1" customWidth="1"/>
    <col min="6149" max="6158" width="12.28515625" style="1" customWidth="1"/>
    <col min="6159" max="6159" width="11.42578125" style="1"/>
    <col min="6160" max="6160" width="10.28515625" style="1" customWidth="1"/>
    <col min="6161" max="6400" width="11.42578125" style="1"/>
    <col min="6401" max="6401" width="21" style="1" customWidth="1"/>
    <col min="6402" max="6402" width="10.28515625" style="1" customWidth="1"/>
    <col min="6403" max="6403" width="23.28515625" style="1" customWidth="1"/>
    <col min="6404" max="6404" width="15.42578125" style="1" customWidth="1"/>
    <col min="6405" max="6414" width="12.28515625" style="1" customWidth="1"/>
    <col min="6415" max="6415" width="11.42578125" style="1"/>
    <col min="6416" max="6416" width="10.28515625" style="1" customWidth="1"/>
    <col min="6417" max="6656" width="11.42578125" style="1"/>
    <col min="6657" max="6657" width="21" style="1" customWidth="1"/>
    <col min="6658" max="6658" width="10.28515625" style="1" customWidth="1"/>
    <col min="6659" max="6659" width="23.28515625" style="1" customWidth="1"/>
    <col min="6660" max="6660" width="15.42578125" style="1" customWidth="1"/>
    <col min="6661" max="6670" width="12.28515625" style="1" customWidth="1"/>
    <col min="6671" max="6671" width="11.42578125" style="1"/>
    <col min="6672" max="6672" width="10.28515625" style="1" customWidth="1"/>
    <col min="6673" max="6912" width="11.42578125" style="1"/>
    <col min="6913" max="6913" width="21" style="1" customWidth="1"/>
    <col min="6914" max="6914" width="10.28515625" style="1" customWidth="1"/>
    <col min="6915" max="6915" width="23.28515625" style="1" customWidth="1"/>
    <col min="6916" max="6916" width="15.42578125" style="1" customWidth="1"/>
    <col min="6917" max="6926" width="12.28515625" style="1" customWidth="1"/>
    <col min="6927" max="6927" width="11.42578125" style="1"/>
    <col min="6928" max="6928" width="10.28515625" style="1" customWidth="1"/>
    <col min="6929" max="7168" width="11.42578125" style="1"/>
    <col min="7169" max="7169" width="21" style="1" customWidth="1"/>
    <col min="7170" max="7170" width="10.28515625" style="1" customWidth="1"/>
    <col min="7171" max="7171" width="23.28515625" style="1" customWidth="1"/>
    <col min="7172" max="7172" width="15.42578125" style="1" customWidth="1"/>
    <col min="7173" max="7182" width="12.28515625" style="1" customWidth="1"/>
    <col min="7183" max="7183" width="11.42578125" style="1"/>
    <col min="7184" max="7184" width="10.28515625" style="1" customWidth="1"/>
    <col min="7185" max="7424" width="11.42578125" style="1"/>
    <col min="7425" max="7425" width="21" style="1" customWidth="1"/>
    <col min="7426" max="7426" width="10.28515625" style="1" customWidth="1"/>
    <col min="7427" max="7427" width="23.28515625" style="1" customWidth="1"/>
    <col min="7428" max="7428" width="15.42578125" style="1" customWidth="1"/>
    <col min="7429" max="7438" width="12.28515625" style="1" customWidth="1"/>
    <col min="7439" max="7439" width="11.42578125" style="1"/>
    <col min="7440" max="7440" width="10.28515625" style="1" customWidth="1"/>
    <col min="7441" max="7680" width="11.42578125" style="1"/>
    <col min="7681" max="7681" width="21" style="1" customWidth="1"/>
    <col min="7682" max="7682" width="10.28515625" style="1" customWidth="1"/>
    <col min="7683" max="7683" width="23.28515625" style="1" customWidth="1"/>
    <col min="7684" max="7684" width="15.42578125" style="1" customWidth="1"/>
    <col min="7685" max="7694" width="12.28515625" style="1" customWidth="1"/>
    <col min="7695" max="7695" width="11.42578125" style="1"/>
    <col min="7696" max="7696" width="10.28515625" style="1" customWidth="1"/>
    <col min="7697" max="7936" width="11.42578125" style="1"/>
    <col min="7937" max="7937" width="21" style="1" customWidth="1"/>
    <col min="7938" max="7938" width="10.28515625" style="1" customWidth="1"/>
    <col min="7939" max="7939" width="23.28515625" style="1" customWidth="1"/>
    <col min="7940" max="7940" width="15.42578125" style="1" customWidth="1"/>
    <col min="7941" max="7950" width="12.28515625" style="1" customWidth="1"/>
    <col min="7951" max="7951" width="11.42578125" style="1"/>
    <col min="7952" max="7952" width="10.28515625" style="1" customWidth="1"/>
    <col min="7953" max="8192" width="11.42578125" style="1"/>
    <col min="8193" max="8193" width="21" style="1" customWidth="1"/>
    <col min="8194" max="8194" width="10.28515625" style="1" customWidth="1"/>
    <col min="8195" max="8195" width="23.28515625" style="1" customWidth="1"/>
    <col min="8196" max="8196" width="15.42578125" style="1" customWidth="1"/>
    <col min="8197" max="8206" width="12.28515625" style="1" customWidth="1"/>
    <col min="8207" max="8207" width="11.42578125" style="1"/>
    <col min="8208" max="8208" width="10.28515625" style="1" customWidth="1"/>
    <col min="8209" max="8448" width="11.42578125" style="1"/>
    <col min="8449" max="8449" width="21" style="1" customWidth="1"/>
    <col min="8450" max="8450" width="10.28515625" style="1" customWidth="1"/>
    <col min="8451" max="8451" width="23.28515625" style="1" customWidth="1"/>
    <col min="8452" max="8452" width="15.42578125" style="1" customWidth="1"/>
    <col min="8453" max="8462" width="12.28515625" style="1" customWidth="1"/>
    <col min="8463" max="8463" width="11.42578125" style="1"/>
    <col min="8464" max="8464" width="10.28515625" style="1" customWidth="1"/>
    <col min="8465" max="8704" width="11.42578125" style="1"/>
    <col min="8705" max="8705" width="21" style="1" customWidth="1"/>
    <col min="8706" max="8706" width="10.28515625" style="1" customWidth="1"/>
    <col min="8707" max="8707" width="23.28515625" style="1" customWidth="1"/>
    <col min="8708" max="8708" width="15.42578125" style="1" customWidth="1"/>
    <col min="8709" max="8718" width="12.28515625" style="1" customWidth="1"/>
    <col min="8719" max="8719" width="11.42578125" style="1"/>
    <col min="8720" max="8720" width="10.28515625" style="1" customWidth="1"/>
    <col min="8721" max="8960" width="11.42578125" style="1"/>
    <col min="8961" max="8961" width="21" style="1" customWidth="1"/>
    <col min="8962" max="8962" width="10.28515625" style="1" customWidth="1"/>
    <col min="8963" max="8963" width="23.28515625" style="1" customWidth="1"/>
    <col min="8964" max="8964" width="15.42578125" style="1" customWidth="1"/>
    <col min="8965" max="8974" width="12.28515625" style="1" customWidth="1"/>
    <col min="8975" max="8975" width="11.42578125" style="1"/>
    <col min="8976" max="8976" width="10.28515625" style="1" customWidth="1"/>
    <col min="8977" max="9216" width="11.42578125" style="1"/>
    <col min="9217" max="9217" width="21" style="1" customWidth="1"/>
    <col min="9218" max="9218" width="10.28515625" style="1" customWidth="1"/>
    <col min="9219" max="9219" width="23.28515625" style="1" customWidth="1"/>
    <col min="9220" max="9220" width="15.42578125" style="1" customWidth="1"/>
    <col min="9221" max="9230" width="12.28515625" style="1" customWidth="1"/>
    <col min="9231" max="9231" width="11.42578125" style="1"/>
    <col min="9232" max="9232" width="10.28515625" style="1" customWidth="1"/>
    <col min="9233" max="9472" width="11.42578125" style="1"/>
    <col min="9473" max="9473" width="21" style="1" customWidth="1"/>
    <col min="9474" max="9474" width="10.28515625" style="1" customWidth="1"/>
    <col min="9475" max="9475" width="23.28515625" style="1" customWidth="1"/>
    <col min="9476" max="9476" width="15.42578125" style="1" customWidth="1"/>
    <col min="9477" max="9486" width="12.28515625" style="1" customWidth="1"/>
    <col min="9487" max="9487" width="11.42578125" style="1"/>
    <col min="9488" max="9488" width="10.28515625" style="1" customWidth="1"/>
    <col min="9489" max="9728" width="11.42578125" style="1"/>
    <col min="9729" max="9729" width="21" style="1" customWidth="1"/>
    <col min="9730" max="9730" width="10.28515625" style="1" customWidth="1"/>
    <col min="9731" max="9731" width="23.28515625" style="1" customWidth="1"/>
    <col min="9732" max="9732" width="15.42578125" style="1" customWidth="1"/>
    <col min="9733" max="9742" width="12.28515625" style="1" customWidth="1"/>
    <col min="9743" max="9743" width="11.42578125" style="1"/>
    <col min="9744" max="9744" width="10.28515625" style="1" customWidth="1"/>
    <col min="9745" max="9984" width="11.42578125" style="1"/>
    <col min="9985" max="9985" width="21" style="1" customWidth="1"/>
    <col min="9986" max="9986" width="10.28515625" style="1" customWidth="1"/>
    <col min="9987" max="9987" width="23.28515625" style="1" customWidth="1"/>
    <col min="9988" max="9988" width="15.42578125" style="1" customWidth="1"/>
    <col min="9989" max="9998" width="12.28515625" style="1" customWidth="1"/>
    <col min="9999" max="9999" width="11.42578125" style="1"/>
    <col min="10000" max="10000" width="10.28515625" style="1" customWidth="1"/>
    <col min="10001" max="10240" width="11.42578125" style="1"/>
    <col min="10241" max="10241" width="21" style="1" customWidth="1"/>
    <col min="10242" max="10242" width="10.28515625" style="1" customWidth="1"/>
    <col min="10243" max="10243" width="23.28515625" style="1" customWidth="1"/>
    <col min="10244" max="10244" width="15.42578125" style="1" customWidth="1"/>
    <col min="10245" max="10254" width="12.28515625" style="1" customWidth="1"/>
    <col min="10255" max="10255" width="11.42578125" style="1"/>
    <col min="10256" max="10256" width="10.28515625" style="1" customWidth="1"/>
    <col min="10257" max="10496" width="11.42578125" style="1"/>
    <col min="10497" max="10497" width="21" style="1" customWidth="1"/>
    <col min="10498" max="10498" width="10.28515625" style="1" customWidth="1"/>
    <col min="10499" max="10499" width="23.28515625" style="1" customWidth="1"/>
    <col min="10500" max="10500" width="15.42578125" style="1" customWidth="1"/>
    <col min="10501" max="10510" width="12.28515625" style="1" customWidth="1"/>
    <col min="10511" max="10511" width="11.42578125" style="1"/>
    <col min="10512" max="10512" width="10.28515625" style="1" customWidth="1"/>
    <col min="10513" max="10752" width="11.42578125" style="1"/>
    <col min="10753" max="10753" width="21" style="1" customWidth="1"/>
    <col min="10754" max="10754" width="10.28515625" style="1" customWidth="1"/>
    <col min="10755" max="10755" width="23.28515625" style="1" customWidth="1"/>
    <col min="10756" max="10756" width="15.42578125" style="1" customWidth="1"/>
    <col min="10757" max="10766" width="12.28515625" style="1" customWidth="1"/>
    <col min="10767" max="10767" width="11.42578125" style="1"/>
    <col min="10768" max="10768" width="10.28515625" style="1" customWidth="1"/>
    <col min="10769" max="11008" width="11.42578125" style="1"/>
    <col min="11009" max="11009" width="21" style="1" customWidth="1"/>
    <col min="11010" max="11010" width="10.28515625" style="1" customWidth="1"/>
    <col min="11011" max="11011" width="23.28515625" style="1" customWidth="1"/>
    <col min="11012" max="11012" width="15.42578125" style="1" customWidth="1"/>
    <col min="11013" max="11022" width="12.28515625" style="1" customWidth="1"/>
    <col min="11023" max="11023" width="11.42578125" style="1"/>
    <col min="11024" max="11024" width="10.28515625" style="1" customWidth="1"/>
    <col min="11025" max="11264" width="11.42578125" style="1"/>
    <col min="11265" max="11265" width="21" style="1" customWidth="1"/>
    <col min="11266" max="11266" width="10.28515625" style="1" customWidth="1"/>
    <col min="11267" max="11267" width="23.28515625" style="1" customWidth="1"/>
    <col min="11268" max="11268" width="15.42578125" style="1" customWidth="1"/>
    <col min="11269" max="11278" width="12.28515625" style="1" customWidth="1"/>
    <col min="11279" max="11279" width="11.42578125" style="1"/>
    <col min="11280" max="11280" width="10.28515625" style="1" customWidth="1"/>
    <col min="11281" max="11520" width="11.42578125" style="1"/>
    <col min="11521" max="11521" width="21" style="1" customWidth="1"/>
    <col min="11522" max="11522" width="10.28515625" style="1" customWidth="1"/>
    <col min="11523" max="11523" width="23.28515625" style="1" customWidth="1"/>
    <col min="11524" max="11524" width="15.42578125" style="1" customWidth="1"/>
    <col min="11525" max="11534" width="12.28515625" style="1" customWidth="1"/>
    <col min="11535" max="11535" width="11.42578125" style="1"/>
    <col min="11536" max="11536" width="10.28515625" style="1" customWidth="1"/>
    <col min="11537" max="11776" width="11.42578125" style="1"/>
    <col min="11777" max="11777" width="21" style="1" customWidth="1"/>
    <col min="11778" max="11778" width="10.28515625" style="1" customWidth="1"/>
    <col min="11779" max="11779" width="23.28515625" style="1" customWidth="1"/>
    <col min="11780" max="11780" width="15.42578125" style="1" customWidth="1"/>
    <col min="11781" max="11790" width="12.28515625" style="1" customWidth="1"/>
    <col min="11791" max="11791" width="11.42578125" style="1"/>
    <col min="11792" max="11792" width="10.28515625" style="1" customWidth="1"/>
    <col min="11793" max="12032" width="11.42578125" style="1"/>
    <col min="12033" max="12033" width="21" style="1" customWidth="1"/>
    <col min="12034" max="12034" width="10.28515625" style="1" customWidth="1"/>
    <col min="12035" max="12035" width="23.28515625" style="1" customWidth="1"/>
    <col min="12036" max="12036" width="15.42578125" style="1" customWidth="1"/>
    <col min="12037" max="12046" width="12.28515625" style="1" customWidth="1"/>
    <col min="12047" max="12047" width="11.42578125" style="1"/>
    <col min="12048" max="12048" width="10.28515625" style="1" customWidth="1"/>
    <col min="12049" max="12288" width="11.42578125" style="1"/>
    <col min="12289" max="12289" width="21" style="1" customWidth="1"/>
    <col min="12290" max="12290" width="10.28515625" style="1" customWidth="1"/>
    <col min="12291" max="12291" width="23.28515625" style="1" customWidth="1"/>
    <col min="12292" max="12292" width="15.42578125" style="1" customWidth="1"/>
    <col min="12293" max="12302" width="12.28515625" style="1" customWidth="1"/>
    <col min="12303" max="12303" width="11.42578125" style="1"/>
    <col min="12304" max="12304" width="10.28515625" style="1" customWidth="1"/>
    <col min="12305" max="12544" width="11.42578125" style="1"/>
    <col min="12545" max="12545" width="21" style="1" customWidth="1"/>
    <col min="12546" max="12546" width="10.28515625" style="1" customWidth="1"/>
    <col min="12547" max="12547" width="23.28515625" style="1" customWidth="1"/>
    <col min="12548" max="12548" width="15.42578125" style="1" customWidth="1"/>
    <col min="12549" max="12558" width="12.28515625" style="1" customWidth="1"/>
    <col min="12559" max="12559" width="11.42578125" style="1"/>
    <col min="12560" max="12560" width="10.28515625" style="1" customWidth="1"/>
    <col min="12561" max="12800" width="11.42578125" style="1"/>
    <col min="12801" max="12801" width="21" style="1" customWidth="1"/>
    <col min="12802" max="12802" width="10.28515625" style="1" customWidth="1"/>
    <col min="12803" max="12803" width="23.28515625" style="1" customWidth="1"/>
    <col min="12804" max="12804" width="15.42578125" style="1" customWidth="1"/>
    <col min="12805" max="12814" width="12.28515625" style="1" customWidth="1"/>
    <col min="12815" max="12815" width="11.42578125" style="1"/>
    <col min="12816" max="12816" width="10.28515625" style="1" customWidth="1"/>
    <col min="12817" max="13056" width="11.42578125" style="1"/>
    <col min="13057" max="13057" width="21" style="1" customWidth="1"/>
    <col min="13058" max="13058" width="10.28515625" style="1" customWidth="1"/>
    <col min="13059" max="13059" width="23.28515625" style="1" customWidth="1"/>
    <col min="13060" max="13060" width="15.42578125" style="1" customWidth="1"/>
    <col min="13061" max="13070" width="12.28515625" style="1" customWidth="1"/>
    <col min="13071" max="13071" width="11.42578125" style="1"/>
    <col min="13072" max="13072" width="10.28515625" style="1" customWidth="1"/>
    <col min="13073" max="13312" width="11.42578125" style="1"/>
    <col min="13313" max="13313" width="21" style="1" customWidth="1"/>
    <col min="13314" max="13314" width="10.28515625" style="1" customWidth="1"/>
    <col min="13315" max="13315" width="23.28515625" style="1" customWidth="1"/>
    <col min="13316" max="13316" width="15.42578125" style="1" customWidth="1"/>
    <col min="13317" max="13326" width="12.28515625" style="1" customWidth="1"/>
    <col min="13327" max="13327" width="11.42578125" style="1"/>
    <col min="13328" max="13328" width="10.28515625" style="1" customWidth="1"/>
    <col min="13329" max="13568" width="11.42578125" style="1"/>
    <col min="13569" max="13569" width="21" style="1" customWidth="1"/>
    <col min="13570" max="13570" width="10.28515625" style="1" customWidth="1"/>
    <col min="13571" max="13571" width="23.28515625" style="1" customWidth="1"/>
    <col min="13572" max="13572" width="15.42578125" style="1" customWidth="1"/>
    <col min="13573" max="13582" width="12.28515625" style="1" customWidth="1"/>
    <col min="13583" max="13583" width="11.42578125" style="1"/>
    <col min="13584" max="13584" width="10.28515625" style="1" customWidth="1"/>
    <col min="13585" max="13824" width="11.42578125" style="1"/>
    <col min="13825" max="13825" width="21" style="1" customWidth="1"/>
    <col min="13826" max="13826" width="10.28515625" style="1" customWidth="1"/>
    <col min="13827" max="13827" width="23.28515625" style="1" customWidth="1"/>
    <col min="13828" max="13828" width="15.42578125" style="1" customWidth="1"/>
    <col min="13829" max="13838" width="12.28515625" style="1" customWidth="1"/>
    <col min="13839" max="13839" width="11.42578125" style="1"/>
    <col min="13840" max="13840" width="10.28515625" style="1" customWidth="1"/>
    <col min="13841" max="14080" width="11.42578125" style="1"/>
    <col min="14081" max="14081" width="21" style="1" customWidth="1"/>
    <col min="14082" max="14082" width="10.28515625" style="1" customWidth="1"/>
    <col min="14083" max="14083" width="23.28515625" style="1" customWidth="1"/>
    <col min="14084" max="14084" width="15.42578125" style="1" customWidth="1"/>
    <col min="14085" max="14094" width="12.28515625" style="1" customWidth="1"/>
    <col min="14095" max="14095" width="11.42578125" style="1"/>
    <col min="14096" max="14096" width="10.28515625" style="1" customWidth="1"/>
    <col min="14097" max="14336" width="11.42578125" style="1"/>
    <col min="14337" max="14337" width="21" style="1" customWidth="1"/>
    <col min="14338" max="14338" width="10.28515625" style="1" customWidth="1"/>
    <col min="14339" max="14339" width="23.28515625" style="1" customWidth="1"/>
    <col min="14340" max="14340" width="15.42578125" style="1" customWidth="1"/>
    <col min="14341" max="14350" width="12.28515625" style="1" customWidth="1"/>
    <col min="14351" max="14351" width="11.42578125" style="1"/>
    <col min="14352" max="14352" width="10.28515625" style="1" customWidth="1"/>
    <col min="14353" max="14592" width="11.42578125" style="1"/>
    <col min="14593" max="14593" width="21" style="1" customWidth="1"/>
    <col min="14594" max="14594" width="10.28515625" style="1" customWidth="1"/>
    <col min="14595" max="14595" width="23.28515625" style="1" customWidth="1"/>
    <col min="14596" max="14596" width="15.42578125" style="1" customWidth="1"/>
    <col min="14597" max="14606" width="12.28515625" style="1" customWidth="1"/>
    <col min="14607" max="14607" width="11.42578125" style="1"/>
    <col min="14608" max="14608" width="10.28515625" style="1" customWidth="1"/>
    <col min="14609" max="14848" width="11.42578125" style="1"/>
    <col min="14849" max="14849" width="21" style="1" customWidth="1"/>
    <col min="14850" max="14850" width="10.28515625" style="1" customWidth="1"/>
    <col min="14851" max="14851" width="23.28515625" style="1" customWidth="1"/>
    <col min="14852" max="14852" width="15.42578125" style="1" customWidth="1"/>
    <col min="14853" max="14862" width="12.28515625" style="1" customWidth="1"/>
    <col min="14863" max="14863" width="11.42578125" style="1"/>
    <col min="14864" max="14864" width="10.28515625" style="1" customWidth="1"/>
    <col min="14865" max="15104" width="11.42578125" style="1"/>
    <col min="15105" max="15105" width="21" style="1" customWidth="1"/>
    <col min="15106" max="15106" width="10.28515625" style="1" customWidth="1"/>
    <col min="15107" max="15107" width="23.28515625" style="1" customWidth="1"/>
    <col min="15108" max="15108" width="15.42578125" style="1" customWidth="1"/>
    <col min="15109" max="15118" width="12.28515625" style="1" customWidth="1"/>
    <col min="15119" max="15119" width="11.42578125" style="1"/>
    <col min="15120" max="15120" width="10.28515625" style="1" customWidth="1"/>
    <col min="15121" max="15360" width="11.42578125" style="1"/>
    <col min="15361" max="15361" width="21" style="1" customWidth="1"/>
    <col min="15362" max="15362" width="10.28515625" style="1" customWidth="1"/>
    <col min="15363" max="15363" width="23.28515625" style="1" customWidth="1"/>
    <col min="15364" max="15364" width="15.42578125" style="1" customWidth="1"/>
    <col min="15365" max="15374" width="12.28515625" style="1" customWidth="1"/>
    <col min="15375" max="15375" width="11.42578125" style="1"/>
    <col min="15376" max="15376" width="10.28515625" style="1" customWidth="1"/>
    <col min="15377" max="15616" width="11.42578125" style="1"/>
    <col min="15617" max="15617" width="21" style="1" customWidth="1"/>
    <col min="15618" max="15618" width="10.28515625" style="1" customWidth="1"/>
    <col min="15619" max="15619" width="23.28515625" style="1" customWidth="1"/>
    <col min="15620" max="15620" width="15.42578125" style="1" customWidth="1"/>
    <col min="15621" max="15630" width="12.28515625" style="1" customWidth="1"/>
    <col min="15631" max="15631" width="11.42578125" style="1"/>
    <col min="15632" max="15632" width="10.28515625" style="1" customWidth="1"/>
    <col min="15633" max="15872" width="11.42578125" style="1"/>
    <col min="15873" max="15873" width="21" style="1" customWidth="1"/>
    <col min="15874" max="15874" width="10.28515625" style="1" customWidth="1"/>
    <col min="15875" max="15875" width="23.28515625" style="1" customWidth="1"/>
    <col min="15876" max="15876" width="15.42578125" style="1" customWidth="1"/>
    <col min="15877" max="15886" width="12.28515625" style="1" customWidth="1"/>
    <col min="15887" max="15887" width="11.42578125" style="1"/>
    <col min="15888" max="15888" width="10.28515625" style="1" customWidth="1"/>
    <col min="15889" max="16128" width="11.42578125" style="1"/>
    <col min="16129" max="16129" width="21" style="1" customWidth="1"/>
    <col min="16130" max="16130" width="10.28515625" style="1" customWidth="1"/>
    <col min="16131" max="16131" width="23.28515625" style="1" customWidth="1"/>
    <col min="16132" max="16132" width="15.42578125" style="1" customWidth="1"/>
    <col min="16133" max="16142" width="12.28515625" style="1" customWidth="1"/>
    <col min="16143" max="16143" width="11.42578125" style="1"/>
    <col min="16144" max="16144" width="10.28515625" style="1" customWidth="1"/>
    <col min="16145" max="16384" width="11.42578125" style="1"/>
  </cols>
  <sheetData>
    <row r="1" spans="1:18" ht="14.25" customHeight="1" x14ac:dyDescent="0.25">
      <c r="A1" s="29"/>
      <c r="B1" s="30"/>
      <c r="C1" s="148"/>
      <c r="D1" s="4" t="str">
        <f>'[1]Redes 1'!B1</f>
        <v>REGISTRO DE INFORME MENSUAL</v>
      </c>
      <c r="E1" s="5"/>
      <c r="F1" s="5"/>
      <c r="G1" s="5"/>
      <c r="H1" s="5"/>
      <c r="I1" s="5"/>
      <c r="J1" s="5"/>
      <c r="K1" s="5"/>
      <c r="L1" s="6"/>
      <c r="M1" s="149" t="s">
        <v>0</v>
      </c>
      <c r="N1" s="150"/>
    </row>
    <row r="2" spans="1:18" ht="18" customHeight="1" x14ac:dyDescent="0.25">
      <c r="A2" s="151"/>
      <c r="B2" s="152"/>
      <c r="C2" s="153"/>
      <c r="D2" s="11"/>
      <c r="E2" s="12"/>
      <c r="F2" s="12"/>
      <c r="G2" s="12"/>
      <c r="H2" s="12"/>
      <c r="I2" s="12"/>
      <c r="J2" s="12"/>
      <c r="K2" s="12"/>
      <c r="L2" s="13"/>
      <c r="M2" s="154"/>
      <c r="N2" s="155"/>
    </row>
    <row r="3" spans="1:18" ht="18" customHeight="1" thickBot="1" x14ac:dyDescent="0.3">
      <c r="A3" s="151"/>
      <c r="B3" s="152"/>
      <c r="C3" s="153"/>
      <c r="D3" s="17"/>
      <c r="E3" s="18"/>
      <c r="F3" s="18"/>
      <c r="G3" s="18"/>
      <c r="H3" s="18"/>
      <c r="I3" s="18"/>
      <c r="J3" s="18"/>
      <c r="K3" s="18"/>
      <c r="L3" s="19"/>
      <c r="M3" s="156"/>
      <c r="N3" s="157"/>
    </row>
    <row r="4" spans="1:18" ht="18" customHeight="1" thickBot="1" x14ac:dyDescent="0.3">
      <c r="A4" s="158"/>
      <c r="B4" s="159"/>
      <c r="C4" s="160"/>
      <c r="D4" s="24" t="str">
        <f>'[1]Redes 1'!B3</f>
        <v>RG-GOM-CC-05-N851-10</v>
      </c>
      <c r="E4" s="25"/>
      <c r="F4" s="25"/>
      <c r="G4" s="25"/>
      <c r="H4" s="25"/>
      <c r="I4" s="25"/>
      <c r="J4" s="25"/>
      <c r="K4" s="25"/>
      <c r="L4" s="25"/>
      <c r="M4" s="161" t="s">
        <v>96</v>
      </c>
      <c r="N4" s="162"/>
    </row>
    <row r="5" spans="1:18" ht="8.25" customHeight="1" thickBot="1" x14ac:dyDescent="0.3">
      <c r="A5" s="163"/>
      <c r="B5" s="163"/>
      <c r="C5" s="163"/>
      <c r="D5" s="164"/>
      <c r="E5" s="164"/>
      <c r="F5" s="164"/>
      <c r="G5" s="164"/>
      <c r="H5" s="164"/>
      <c r="I5" s="164"/>
      <c r="J5" s="164"/>
      <c r="K5" s="164"/>
      <c r="L5" s="89"/>
      <c r="M5" s="89"/>
      <c r="N5" s="89"/>
    </row>
    <row r="6" spans="1:18" ht="15.75" customHeight="1" x14ac:dyDescent="0.25">
      <c r="A6" s="165" t="str">
        <f>'REDES URBANAS 4'!A7:K7</f>
        <v>LABORATORIO DE CONTROL DE CALIDAD</v>
      </c>
      <c r="B6" s="166"/>
      <c r="C6" s="166"/>
      <c r="D6" s="166"/>
      <c r="E6" s="166"/>
      <c r="F6" s="166"/>
      <c r="G6" s="166"/>
      <c r="H6" s="166"/>
      <c r="I6" s="166"/>
      <c r="J6" s="166"/>
      <c r="K6" s="166"/>
      <c r="L6" s="166"/>
      <c r="M6" s="166"/>
      <c r="N6" s="167"/>
    </row>
    <row r="7" spans="1:18" s="52" customFormat="1" ht="14.25" customHeight="1" x14ac:dyDescent="0.25">
      <c r="A7" s="168" t="str">
        <f>'REDES URBANAS 4'!A8:K8</f>
        <v>ANALISIS:  FÍSICO - QUÍMICO Y MICROBIOLÓGICO</v>
      </c>
      <c r="B7" s="169"/>
      <c r="C7" s="169"/>
      <c r="D7" s="169"/>
      <c r="E7" s="169"/>
      <c r="F7" s="169"/>
      <c r="G7" s="169"/>
      <c r="H7" s="169"/>
      <c r="I7" s="169"/>
      <c r="J7" s="169"/>
      <c r="K7" s="169"/>
      <c r="L7" s="169"/>
      <c r="M7" s="169"/>
      <c r="N7" s="170"/>
    </row>
    <row r="8" spans="1:18" s="52" customFormat="1" ht="14.25" customHeight="1" thickBot="1" x14ac:dyDescent="0.3">
      <c r="A8" s="171"/>
      <c r="B8" s="172"/>
      <c r="C8" s="172"/>
      <c r="D8" s="173" t="s">
        <v>4</v>
      </c>
      <c r="E8" s="173"/>
      <c r="F8" s="173"/>
      <c r="G8" s="173"/>
      <c r="H8" s="172" t="str">
        <f>'[1]POBLACION S'!E1</f>
        <v>AGOSTO DE 2022</v>
      </c>
      <c r="I8" s="172"/>
      <c r="J8" s="172"/>
      <c r="K8" s="172"/>
      <c r="L8" s="172"/>
      <c r="M8" s="172"/>
      <c r="N8" s="174"/>
    </row>
    <row r="9" spans="1:18" s="52" customFormat="1" ht="13.5" customHeight="1" thickBot="1" x14ac:dyDescent="0.3">
      <c r="A9" s="42" t="s">
        <v>5</v>
      </c>
      <c r="B9" s="43"/>
      <c r="C9" s="43"/>
      <c r="D9" s="43"/>
      <c r="E9" s="43"/>
      <c r="F9" s="43"/>
      <c r="G9" s="175"/>
      <c r="H9" s="176"/>
      <c r="I9" s="175"/>
      <c r="J9" s="43"/>
      <c r="K9" s="43"/>
      <c r="L9" s="43"/>
      <c r="M9" s="43"/>
      <c r="N9" s="44"/>
    </row>
    <row r="10" spans="1:18" s="184" customFormat="1" ht="43.5" customHeight="1" x14ac:dyDescent="0.25">
      <c r="A10" s="177" t="s">
        <v>7</v>
      </c>
      <c r="B10" s="178"/>
      <c r="C10" s="178"/>
      <c r="D10" s="179" t="s">
        <v>8</v>
      </c>
      <c r="E10" s="179"/>
      <c r="F10" s="179"/>
      <c r="G10" s="180"/>
      <c r="H10" s="177" t="s">
        <v>97</v>
      </c>
      <c r="I10" s="178"/>
      <c r="J10" s="178"/>
      <c r="K10" s="181"/>
      <c r="L10" s="182" t="s">
        <v>98</v>
      </c>
      <c r="M10" s="182"/>
      <c r="N10" s="183"/>
    </row>
    <row r="11" spans="1:18" s="52" customFormat="1" ht="19.5" customHeight="1" x14ac:dyDescent="0.25">
      <c r="A11" s="185" t="s">
        <v>11</v>
      </c>
      <c r="B11" s="186"/>
      <c r="C11" s="187"/>
      <c r="D11" s="47" t="s">
        <v>12</v>
      </c>
      <c r="E11" s="47"/>
      <c r="F11" s="47"/>
      <c r="G11" s="50"/>
      <c r="H11" s="188" t="s">
        <v>99</v>
      </c>
      <c r="I11" s="130"/>
      <c r="J11" s="130"/>
      <c r="K11" s="189"/>
      <c r="L11" s="190" t="s">
        <v>100</v>
      </c>
      <c r="M11" s="190"/>
      <c r="N11" s="191"/>
    </row>
    <row r="12" spans="1:18" s="52" customFormat="1" ht="22.5" customHeight="1" x14ac:dyDescent="0.25">
      <c r="A12" s="188" t="s">
        <v>15</v>
      </c>
      <c r="B12" s="130"/>
      <c r="C12" s="130"/>
      <c r="D12" s="47" t="s">
        <v>16</v>
      </c>
      <c r="E12" s="47"/>
      <c r="F12" s="47"/>
      <c r="G12" s="50"/>
      <c r="H12" s="188" t="s">
        <v>101</v>
      </c>
      <c r="I12" s="130"/>
      <c r="J12" s="130"/>
      <c r="K12" s="189"/>
      <c r="L12" s="192">
        <v>44804</v>
      </c>
      <c r="M12" s="192"/>
      <c r="N12" s="193"/>
    </row>
    <row r="13" spans="1:18" s="52" customFormat="1" ht="18" customHeight="1" x14ac:dyDescent="0.25">
      <c r="A13" s="188" t="s">
        <v>102</v>
      </c>
      <c r="B13" s="130"/>
      <c r="C13" s="130"/>
      <c r="D13" s="47" t="s">
        <v>103</v>
      </c>
      <c r="E13" s="47"/>
      <c r="F13" s="47"/>
      <c r="G13" s="50"/>
      <c r="H13" s="188" t="s">
        <v>21</v>
      </c>
      <c r="I13" s="130"/>
      <c r="J13" s="130"/>
      <c r="K13" s="189"/>
      <c r="L13" s="47"/>
      <c r="M13" s="47"/>
      <c r="N13" s="50"/>
    </row>
    <row r="14" spans="1:18" s="52" customFormat="1" ht="14.25" customHeight="1" x14ac:dyDescent="0.25">
      <c r="A14" s="188" t="s">
        <v>104</v>
      </c>
      <c r="B14" s="130"/>
      <c r="C14" s="130"/>
      <c r="D14" s="47" t="s">
        <v>105</v>
      </c>
      <c r="E14" s="47"/>
      <c r="F14" s="47"/>
      <c r="G14" s="50"/>
      <c r="H14" s="194"/>
      <c r="I14" s="195"/>
      <c r="J14" s="196" t="s">
        <v>24</v>
      </c>
      <c r="K14" s="196"/>
      <c r="L14" s="47" t="s">
        <v>106</v>
      </c>
      <c r="M14" s="47"/>
      <c r="N14" s="50"/>
    </row>
    <row r="15" spans="1:18" s="52" customFormat="1" ht="27.75" customHeight="1" x14ac:dyDescent="0.25">
      <c r="A15" s="188" t="s">
        <v>26</v>
      </c>
      <c r="B15" s="130"/>
      <c r="C15" s="130"/>
      <c r="D15" s="190" t="s">
        <v>100</v>
      </c>
      <c r="E15" s="190"/>
      <c r="F15" s="190"/>
      <c r="G15" s="191"/>
      <c r="H15" s="194"/>
      <c r="I15" s="195"/>
      <c r="J15" s="197" t="s">
        <v>28</v>
      </c>
      <c r="K15" s="197"/>
      <c r="L15" s="198" t="s">
        <v>107</v>
      </c>
      <c r="M15" s="198"/>
      <c r="N15" s="199"/>
    </row>
    <row r="16" spans="1:18" s="52" customFormat="1" ht="18" customHeight="1" thickBot="1" x14ac:dyDescent="0.35">
      <c r="A16" s="200" t="s">
        <v>30</v>
      </c>
      <c r="B16" s="201"/>
      <c r="C16" s="201"/>
      <c r="D16" s="67" t="s">
        <v>31</v>
      </c>
      <c r="E16" s="67"/>
      <c r="F16" s="67"/>
      <c r="G16" s="202"/>
      <c r="H16" s="203"/>
      <c r="I16" s="204"/>
      <c r="J16" s="205"/>
      <c r="K16" s="205"/>
      <c r="L16" s="205"/>
      <c r="M16" s="205"/>
      <c r="N16" s="206"/>
      <c r="R16" s="207"/>
    </row>
    <row r="17" spans="1:21" s="52" customFormat="1" ht="18" customHeight="1" thickBot="1" x14ac:dyDescent="0.3">
      <c r="A17" s="208" t="s">
        <v>32</v>
      </c>
      <c r="B17" s="209" t="s">
        <v>33</v>
      </c>
      <c r="C17" s="208" t="s">
        <v>34</v>
      </c>
      <c r="D17" s="210" t="s">
        <v>35</v>
      </c>
      <c r="E17" s="211" t="s">
        <v>108</v>
      </c>
      <c r="F17" s="212"/>
      <c r="G17" s="212"/>
      <c r="H17" s="212"/>
      <c r="I17" s="212"/>
      <c r="J17" s="212"/>
      <c r="K17" s="212"/>
      <c r="L17" s="212"/>
      <c r="M17" s="212"/>
      <c r="N17" s="213"/>
      <c r="R17" s="207"/>
    </row>
    <row r="18" spans="1:21" s="52" customFormat="1" ht="18" customHeight="1" thickBot="1" x14ac:dyDescent="0.3">
      <c r="A18" s="214"/>
      <c r="B18" s="215"/>
      <c r="C18" s="214"/>
      <c r="D18" s="216"/>
      <c r="E18" s="217" t="s">
        <v>109</v>
      </c>
      <c r="F18" s="218"/>
      <c r="G18" s="218"/>
      <c r="H18" s="218"/>
      <c r="I18" s="218"/>
      <c r="J18" s="218"/>
      <c r="K18" s="219" t="s">
        <v>110</v>
      </c>
      <c r="L18" s="220"/>
      <c r="M18" s="221"/>
      <c r="N18" s="222"/>
      <c r="R18" s="207"/>
    </row>
    <row r="19" spans="1:21" s="74" customFormat="1" ht="39.75" customHeight="1" thickBot="1" x14ac:dyDescent="0.3">
      <c r="A19" s="214"/>
      <c r="B19" s="215"/>
      <c r="C19" s="214"/>
      <c r="D19" s="14"/>
      <c r="E19" s="223" t="s">
        <v>111</v>
      </c>
      <c r="F19" s="223" t="s">
        <v>112</v>
      </c>
      <c r="G19" s="223" t="s">
        <v>113</v>
      </c>
      <c r="H19" s="223" t="s">
        <v>114</v>
      </c>
      <c r="I19" s="223" t="s">
        <v>115</v>
      </c>
      <c r="J19" s="223" t="s">
        <v>116</v>
      </c>
      <c r="K19" s="224" t="s">
        <v>117</v>
      </c>
      <c r="L19" s="224" t="s">
        <v>118</v>
      </c>
      <c r="M19" s="225" t="s">
        <v>119</v>
      </c>
      <c r="N19" s="226"/>
      <c r="P19" s="227"/>
      <c r="Q19" s="227"/>
      <c r="R19" s="228"/>
      <c r="S19" s="228"/>
      <c r="T19" s="227"/>
      <c r="U19" s="227"/>
    </row>
    <row r="20" spans="1:21" s="74" customFormat="1" ht="20.25" customHeight="1" x14ac:dyDescent="0.25">
      <c r="A20" s="214"/>
      <c r="B20" s="215"/>
      <c r="C20" s="214"/>
      <c r="D20" s="14"/>
      <c r="E20" s="229" t="s">
        <v>120</v>
      </c>
      <c r="F20" s="230" t="s">
        <v>121</v>
      </c>
      <c r="G20" s="229" t="s">
        <v>122</v>
      </c>
      <c r="H20" s="229" t="s">
        <v>123</v>
      </c>
      <c r="I20" s="229" t="s">
        <v>124</v>
      </c>
      <c r="J20" s="229" t="s">
        <v>125</v>
      </c>
      <c r="K20" s="229" t="s">
        <v>126</v>
      </c>
      <c r="L20" s="230" t="s">
        <v>127</v>
      </c>
      <c r="M20" s="229" t="s">
        <v>128</v>
      </c>
      <c r="N20" s="229" t="s">
        <v>129</v>
      </c>
      <c r="P20" s="207"/>
      <c r="Q20" s="231"/>
      <c r="R20" s="207"/>
      <c r="S20" s="207"/>
      <c r="T20" s="207"/>
      <c r="U20" s="207"/>
    </row>
    <row r="21" spans="1:21" s="74" customFormat="1" ht="20.25" customHeight="1" thickBot="1" x14ac:dyDescent="0.3">
      <c r="A21" s="214"/>
      <c r="B21" s="215"/>
      <c r="C21" s="214"/>
      <c r="D21" s="14"/>
      <c r="E21" s="232">
        <v>22080885</v>
      </c>
      <c r="F21" s="232">
        <v>22080877</v>
      </c>
      <c r="G21" s="232">
        <v>22080886</v>
      </c>
      <c r="H21" s="232">
        <v>22080876</v>
      </c>
      <c r="I21" s="232">
        <v>22080887</v>
      </c>
      <c r="J21" s="232">
        <v>22080896</v>
      </c>
      <c r="K21" s="233">
        <v>22080870</v>
      </c>
      <c r="L21" s="234">
        <v>22080873</v>
      </c>
      <c r="M21" s="235">
        <v>22080871</v>
      </c>
      <c r="N21" s="235">
        <v>22080872</v>
      </c>
      <c r="P21" s="236"/>
      <c r="Q21" s="236"/>
      <c r="R21" s="236"/>
      <c r="S21" s="236"/>
      <c r="T21" s="236"/>
      <c r="U21" s="236"/>
    </row>
    <row r="22" spans="1:21" s="74" customFormat="1" ht="21" customHeight="1" x14ac:dyDescent="0.25">
      <c r="A22" s="237" t="s">
        <v>47</v>
      </c>
      <c r="B22" s="238" t="str">
        <f>IFERROR(VLOOKUP(A22,[1]Hoja1!$C$5:$F$41,2,FALSE)," ")</f>
        <v>mg/L</v>
      </c>
      <c r="C22" s="238" t="str">
        <f>IFERROR(VLOOKUP(A22,[1]Hoja1!$C$5:$F$41,3,FALSE)," ")</f>
        <v>HACH 8012</v>
      </c>
      <c r="D22" s="239" t="str">
        <f>IFERROR(VLOOKUP(A22,[1]Hoja1!$C$5:$F$41,4,FALSE)," ")</f>
        <v>-</v>
      </c>
      <c r="E22" s="240" t="s">
        <v>130</v>
      </c>
      <c r="F22" s="241" t="s">
        <v>48</v>
      </c>
      <c r="G22" s="241" t="s">
        <v>48</v>
      </c>
      <c r="H22" s="241" t="s">
        <v>131</v>
      </c>
      <c r="I22" s="241" t="s">
        <v>48</v>
      </c>
      <c r="J22" s="241" t="s">
        <v>48</v>
      </c>
      <c r="K22" s="242" t="s">
        <v>48</v>
      </c>
      <c r="L22" s="242" t="s">
        <v>48</v>
      </c>
      <c r="M22" s="243" t="s">
        <v>48</v>
      </c>
      <c r="N22" s="243" t="s">
        <v>48</v>
      </c>
      <c r="Q22" s="244"/>
    </row>
    <row r="23" spans="1:21" s="74" customFormat="1" ht="21" customHeight="1" x14ac:dyDescent="0.25">
      <c r="A23" s="245" t="s">
        <v>50</v>
      </c>
      <c r="B23" s="246" t="str">
        <f>IFERROR(VLOOKUP(A23,[1]Hoja1!$C$5:$F$41,2,FALSE)," ")</f>
        <v>µg/L</v>
      </c>
      <c r="C23" s="246" t="str">
        <f>IFERROR(VLOOKUP(A23,[1]Hoja1!$C$5:$F$41,3,FALSE)," ")</f>
        <v>Standard Methods-3114C</v>
      </c>
      <c r="D23" s="247" t="str">
        <f>IFERROR(VLOOKUP(A23,[1]Hoja1!$C$5:$F$41,4,FALSE)," ")</f>
        <v>20</v>
      </c>
      <c r="E23" s="248">
        <v>1.2350000000000001</v>
      </c>
      <c r="F23" s="117" t="s">
        <v>51</v>
      </c>
      <c r="G23" s="249">
        <v>1.617</v>
      </c>
      <c r="H23" s="249">
        <v>1.857</v>
      </c>
      <c r="I23" s="117" t="s">
        <v>51</v>
      </c>
      <c r="J23" s="117" t="s">
        <v>51</v>
      </c>
      <c r="K23" s="250">
        <v>2.4510000000000001</v>
      </c>
      <c r="L23" s="250">
        <v>2.7240000000000002</v>
      </c>
      <c r="M23" s="251">
        <v>3.8820000000000001</v>
      </c>
      <c r="N23" s="251">
        <v>4.78</v>
      </c>
      <c r="Q23" s="244"/>
    </row>
    <row r="24" spans="1:21" s="74" customFormat="1" ht="21" customHeight="1" x14ac:dyDescent="0.25">
      <c r="A24" s="245" t="s">
        <v>52</v>
      </c>
      <c r="B24" s="246" t="str">
        <f>IFERROR(VLOOKUP(A24,[1]Hoja1!$C$5:$F$41,2,FALSE)," ")</f>
        <v>µg/L</v>
      </c>
      <c r="C24" s="246" t="str">
        <f>IFERROR(VLOOKUP(A24,[1]Hoja1!$C$5:$F$41,3,FALSE)," ")</f>
        <v>Standard Methods-3114C</v>
      </c>
      <c r="D24" s="247">
        <f>IFERROR(VLOOKUP(A24,[1]Hoja1!$C$5:$F$41,4,FALSE)," ")</f>
        <v>10</v>
      </c>
      <c r="E24" s="248">
        <v>2.1179999999999999</v>
      </c>
      <c r="F24" s="117" t="s">
        <v>53</v>
      </c>
      <c r="G24" s="249">
        <v>9.9239999999999995</v>
      </c>
      <c r="H24" s="249">
        <v>2.0430000000000001</v>
      </c>
      <c r="I24" s="249">
        <v>7.8259999999999996</v>
      </c>
      <c r="J24" s="250">
        <v>6.9770000000000003</v>
      </c>
      <c r="K24" s="250">
        <v>9.8940000000000001</v>
      </c>
      <c r="L24" s="250">
        <v>1.8260000000000001</v>
      </c>
      <c r="M24" s="251">
        <v>3.7170000000000001</v>
      </c>
      <c r="N24" s="251">
        <v>3.7509999999999999</v>
      </c>
      <c r="Q24" s="244"/>
    </row>
    <row r="25" spans="1:21" s="74" customFormat="1" ht="21" customHeight="1" x14ac:dyDescent="0.25">
      <c r="A25" s="245" t="s">
        <v>54</v>
      </c>
      <c r="B25" s="246" t="str">
        <f>IFERROR(VLOOKUP(A25,[1]Hoja1!$C$5:$F$41,2,FALSE)," ")</f>
        <v>mg/L</v>
      </c>
      <c r="C25" s="246" t="str">
        <f>IFERROR(VLOOKUP(A25,[1]Hoja1!$C$5:$F$41,3,FALSE)," ")</f>
        <v>HACH-8021</v>
      </c>
      <c r="D25" s="247" t="str">
        <f>IFERROR(VLOOKUP(A25,[1]Hoja1!$C$5:$F$41,4,FALSE)," ")</f>
        <v>0,3 a 1,5</v>
      </c>
      <c r="E25" s="252">
        <v>0.87</v>
      </c>
      <c r="F25" s="113">
        <v>0.44</v>
      </c>
      <c r="G25" s="113">
        <v>0.86</v>
      </c>
      <c r="H25" s="113">
        <v>0.7</v>
      </c>
      <c r="I25" s="113">
        <v>0.73</v>
      </c>
      <c r="J25" s="113">
        <v>0.56999999999999995</v>
      </c>
      <c r="K25" s="253">
        <v>0.78</v>
      </c>
      <c r="L25" s="254">
        <v>0.85</v>
      </c>
      <c r="M25" s="255">
        <v>0.8</v>
      </c>
      <c r="N25" s="255">
        <v>0.94</v>
      </c>
      <c r="O25" s="256" t="s">
        <v>132</v>
      </c>
      <c r="Q25" s="244"/>
    </row>
    <row r="26" spans="1:21" s="74" customFormat="1" ht="21" customHeight="1" x14ac:dyDescent="0.25">
      <c r="A26" s="245" t="s">
        <v>55</v>
      </c>
      <c r="B26" s="246" t="str">
        <f>IFERROR(VLOOKUP(A26,[1]Hoja1!$C$5:$F$41,2,FALSE)," ")</f>
        <v>ufc/100mL</v>
      </c>
      <c r="C26" s="246" t="str">
        <f>IFERROR(VLOOKUP(A26,[1]Hoja1!$C$5:$F$41,3,FALSE)," ")</f>
        <v>Standard Methods-9222-D</v>
      </c>
      <c r="D26" s="247" t="str">
        <f>IFERROR(VLOOKUP(A26,[1]Hoja1!$C$5:$F$41,4,FALSE)," ")</f>
        <v>Ausencia</v>
      </c>
      <c r="E26" s="115" t="s">
        <v>56</v>
      </c>
      <c r="F26" s="115" t="s">
        <v>56</v>
      </c>
      <c r="G26" s="115" t="s">
        <v>56</v>
      </c>
      <c r="H26" s="115" t="s">
        <v>56</v>
      </c>
      <c r="I26" s="115" t="s">
        <v>56</v>
      </c>
      <c r="J26" s="115" t="s">
        <v>56</v>
      </c>
      <c r="K26" s="115" t="s">
        <v>56</v>
      </c>
      <c r="L26" s="115" t="s">
        <v>56</v>
      </c>
      <c r="M26" s="115" t="s">
        <v>56</v>
      </c>
      <c r="N26" s="115" t="s">
        <v>56</v>
      </c>
      <c r="O26" s="257" t="s">
        <v>133</v>
      </c>
      <c r="Q26" s="244"/>
    </row>
    <row r="27" spans="1:21" s="74" customFormat="1" ht="22.5" customHeight="1" x14ac:dyDescent="0.25">
      <c r="A27" s="245" t="s">
        <v>57</v>
      </c>
      <c r="B27" s="246" t="str">
        <f>IFERROR(VLOOKUP(A27,[1]Hoja1!$C$5:$F$41,2,FALSE)," ")</f>
        <v>U Pt-Co</v>
      </c>
      <c r="C27" s="246" t="str">
        <f>IFERROR(VLOOKUP(A27,[1]Hoja1!$C$5:$F$41,3,FALSE)," ")</f>
        <v>HACH 8025</v>
      </c>
      <c r="D27" s="247" t="str">
        <f>IFERROR(VLOOKUP(A27,[1]Hoja1!$C$5:$F$41,4,FALSE)," ")</f>
        <v>15</v>
      </c>
      <c r="E27" s="117" t="s">
        <v>134</v>
      </c>
      <c r="F27" s="118" t="s">
        <v>135</v>
      </c>
      <c r="G27" s="117" t="s">
        <v>134</v>
      </c>
      <c r="H27" s="118" t="s">
        <v>134</v>
      </c>
      <c r="I27" s="118" t="s">
        <v>135</v>
      </c>
      <c r="J27" s="118" t="s">
        <v>135</v>
      </c>
      <c r="K27" s="118" t="s">
        <v>135</v>
      </c>
      <c r="L27" s="118" t="s">
        <v>59</v>
      </c>
      <c r="M27" s="118" t="s">
        <v>59</v>
      </c>
      <c r="N27" s="118" t="s">
        <v>59</v>
      </c>
      <c r="Q27" s="244"/>
    </row>
    <row r="28" spans="1:21" s="74" customFormat="1" ht="22.5" customHeight="1" x14ac:dyDescent="0.25">
      <c r="A28" s="245" t="s">
        <v>60</v>
      </c>
      <c r="B28" s="246" t="str">
        <f>IFERROR(VLOOKUP(A28,[1]Hoja1!$C$5:$F$41,2,FALSE)," ")</f>
        <v>mg/L</v>
      </c>
      <c r="C28" s="246" t="str">
        <f>IFERROR(VLOOKUP(A28,[1]Hoja1!$C$5:$F$41,3,FALSE)," ")</f>
        <v>HACH-8029</v>
      </c>
      <c r="D28" s="247" t="str">
        <f>IFERROR(VLOOKUP(A28,[1]Hoja1!$C$5:$F$41,4,FALSE)," ")</f>
        <v>1,5</v>
      </c>
      <c r="E28" s="258" t="s">
        <v>48</v>
      </c>
      <c r="F28" s="117" t="s">
        <v>48</v>
      </c>
      <c r="G28" s="258" t="s">
        <v>48</v>
      </c>
      <c r="H28" s="117" t="s">
        <v>48</v>
      </c>
      <c r="I28" s="258" t="s">
        <v>136</v>
      </c>
      <c r="J28" s="258" t="s">
        <v>48</v>
      </c>
      <c r="K28" s="117" t="s">
        <v>48</v>
      </c>
      <c r="L28" s="117" t="s">
        <v>48</v>
      </c>
      <c r="M28" s="117" t="s">
        <v>48</v>
      </c>
      <c r="N28" s="117" t="s">
        <v>48</v>
      </c>
      <c r="Q28" s="244"/>
    </row>
    <row r="29" spans="1:21" ht="22.5" customHeight="1" x14ac:dyDescent="0.25">
      <c r="A29" s="245" t="s">
        <v>61</v>
      </c>
      <c r="B29" s="246" t="str">
        <f>IFERROR(VLOOKUP(A29,[1]Hoja1!$C$5:$F$41,2,FALSE)," ")</f>
        <v>mg/L</v>
      </c>
      <c r="C29" s="246" t="str">
        <f>IFERROR(VLOOKUP(A29,[1]Hoja1!$C$5:$F$41,3,FALSE)," ")</f>
        <v>HACH-8507</v>
      </c>
      <c r="D29" s="247" t="str">
        <f>IFERROR(VLOOKUP(A29,[1]Hoja1!$C$5:$F$41,4,FALSE)," ")</f>
        <v>3,0</v>
      </c>
      <c r="E29" s="117" t="s">
        <v>137</v>
      </c>
      <c r="F29" s="117" t="s">
        <v>137</v>
      </c>
      <c r="G29" s="117" t="s">
        <v>137</v>
      </c>
      <c r="H29" s="117" t="s">
        <v>137</v>
      </c>
      <c r="I29" s="117" t="s">
        <v>137</v>
      </c>
      <c r="J29" s="117" t="s">
        <v>137</v>
      </c>
      <c r="K29" s="117" t="s">
        <v>137</v>
      </c>
      <c r="L29" s="117" t="s">
        <v>137</v>
      </c>
      <c r="M29" s="117" t="s">
        <v>137</v>
      </c>
      <c r="N29" s="117" t="s">
        <v>137</v>
      </c>
    </row>
    <row r="30" spans="1:21" ht="21" customHeight="1" x14ac:dyDescent="0.25">
      <c r="A30" s="245" t="s">
        <v>63</v>
      </c>
      <c r="B30" s="246" t="str">
        <f>IFERROR(VLOOKUP(A30,[1]Hoja1!$C$5:$F$41,2,FALSE)," ")</f>
        <v>U pH</v>
      </c>
      <c r="C30" s="246" t="str">
        <f>IFERROR(VLOOKUP(A30,[1]Hoja1!$C$5:$F$41,3,FALSE)," ")</f>
        <v>Standard Methods-4500H+B</v>
      </c>
      <c r="D30" s="247" t="str">
        <f>IFERROR(VLOOKUP(A30,[1]Hoja1!$C$5:$F$41,4,FALSE)," ")</f>
        <v>6,5 a 8,0</v>
      </c>
      <c r="E30" s="258" t="s">
        <v>138</v>
      </c>
      <c r="F30" s="117" t="s">
        <v>139</v>
      </c>
      <c r="G30" s="117" t="s">
        <v>140</v>
      </c>
      <c r="H30" s="113">
        <v>7.73</v>
      </c>
      <c r="I30" s="117" t="s">
        <v>141</v>
      </c>
      <c r="J30" s="113">
        <v>7.4</v>
      </c>
      <c r="K30" s="259">
        <v>7.77</v>
      </c>
      <c r="L30" s="260" t="s">
        <v>142</v>
      </c>
      <c r="M30" s="260" t="s">
        <v>143</v>
      </c>
      <c r="N30" s="255">
        <v>8.08</v>
      </c>
    </row>
    <row r="31" spans="1:21" ht="21" customHeight="1" x14ac:dyDescent="0.25">
      <c r="A31" s="245" t="s">
        <v>64</v>
      </c>
      <c r="B31" s="246" t="str">
        <f>IFERROR(VLOOKUP(A31,[1]Hoja1!$C$5:$F$41,2,FALSE)," ")</f>
        <v>NTU</v>
      </c>
      <c r="C31" s="246" t="str">
        <f>IFERROR(VLOOKUP(A31,[1]Hoja1!$C$5:$F$41,3,FALSE)," ")</f>
        <v>Standard Methods-2130-B</v>
      </c>
      <c r="D31" s="247" t="str">
        <f>IFERROR(VLOOKUP(A31,[1]Hoja1!$C$5:$F$41,4,FALSE)," ")</f>
        <v>5</v>
      </c>
      <c r="E31" s="261" t="s">
        <v>144</v>
      </c>
      <c r="F31" s="262" t="s">
        <v>145</v>
      </c>
      <c r="G31" s="262" t="s">
        <v>146</v>
      </c>
      <c r="H31" s="113">
        <v>1.03</v>
      </c>
      <c r="I31" s="262" t="s">
        <v>147</v>
      </c>
      <c r="J31" s="113">
        <v>0.12</v>
      </c>
      <c r="K31" s="260" t="s">
        <v>148</v>
      </c>
      <c r="L31" s="260" t="s">
        <v>149</v>
      </c>
      <c r="M31" s="260" t="s">
        <v>150</v>
      </c>
      <c r="N31" s="255">
        <v>0.24</v>
      </c>
    </row>
    <row r="32" spans="1:21" ht="21" customHeight="1" x14ac:dyDescent="0.25">
      <c r="A32" s="245" t="s">
        <v>65</v>
      </c>
      <c r="B32" s="246" t="str">
        <f>IFERROR(VLOOKUP(A32,[1]Hoja1!$C$5:$F$41,2,FALSE)," ")</f>
        <v>-</v>
      </c>
      <c r="C32" s="246" t="str">
        <f>IFERROR(VLOOKUP(A32,[1]Hoja1!$C$5:$F$41,3,FALSE)," ")</f>
        <v>Standard Methods2150-B</v>
      </c>
      <c r="D32" s="247" t="str">
        <f>IFERROR(VLOOKUP(A32,[1]Hoja1!$C$5:$F$41,4,FALSE)," ")</f>
        <v>ACEPTABLE</v>
      </c>
      <c r="E32" s="261" t="s">
        <v>66</v>
      </c>
      <c r="F32" s="262" t="s">
        <v>66</v>
      </c>
      <c r="G32" s="262" t="s">
        <v>66</v>
      </c>
      <c r="H32" s="262" t="s">
        <v>66</v>
      </c>
      <c r="I32" s="262" t="s">
        <v>66</v>
      </c>
      <c r="J32" s="262" t="s">
        <v>66</v>
      </c>
      <c r="K32" s="259" t="s">
        <v>66</v>
      </c>
      <c r="L32" s="260" t="s">
        <v>66</v>
      </c>
      <c r="M32" s="260" t="s">
        <v>66</v>
      </c>
      <c r="N32" s="260" t="s">
        <v>66</v>
      </c>
    </row>
    <row r="33" spans="1:14" ht="21" customHeight="1" thickBot="1" x14ac:dyDescent="0.3">
      <c r="A33" s="263" t="s">
        <v>67</v>
      </c>
      <c r="B33" s="264" t="str">
        <f>IFERROR(VLOOKUP(A33,[1]Hoja1!$C$5:$F$41,2,FALSE)," ")</f>
        <v>-</v>
      </c>
      <c r="C33" s="264" t="str">
        <f>IFERROR(VLOOKUP(A33,[1]Hoja1!$C$5:$F$41,3,FALSE)," ")</f>
        <v>Standard Methods2160-B</v>
      </c>
      <c r="D33" s="265" t="str">
        <f>IFERROR(VLOOKUP(A33,[1]Hoja1!$C$5:$F$41,4,FALSE)," ")</f>
        <v>ACEPTABLE</v>
      </c>
      <c r="E33" s="266" t="s">
        <v>66</v>
      </c>
      <c r="F33" s="267" t="s">
        <v>66</v>
      </c>
      <c r="G33" s="268" t="s">
        <v>66</v>
      </c>
      <c r="H33" s="268" t="s">
        <v>66</v>
      </c>
      <c r="I33" s="268" t="s">
        <v>66</v>
      </c>
      <c r="J33" s="268" t="s">
        <v>66</v>
      </c>
      <c r="K33" s="269" t="s">
        <v>66</v>
      </c>
      <c r="L33" s="270" t="s">
        <v>66</v>
      </c>
      <c r="M33" s="271" t="s">
        <v>66</v>
      </c>
      <c r="N33" s="271" t="s">
        <v>66</v>
      </c>
    </row>
    <row r="34" spans="1:14" ht="45" customHeight="1" x14ac:dyDescent="0.25">
      <c r="A34" s="49" t="s">
        <v>68</v>
      </c>
      <c r="B34" s="272"/>
      <c r="C34" s="272"/>
      <c r="D34" s="272"/>
      <c r="E34" s="272"/>
      <c r="F34" s="272"/>
      <c r="G34" s="272"/>
      <c r="H34" s="272"/>
      <c r="I34" s="272"/>
      <c r="J34" s="272"/>
    </row>
    <row r="93" spans="1:3" ht="14.25" thickBot="1" x14ac:dyDescent="0.3"/>
    <row r="94" spans="1:3" x14ac:dyDescent="0.25">
      <c r="A94" s="132" t="s">
        <v>151</v>
      </c>
      <c r="C94" s="138" t="s">
        <v>47</v>
      </c>
    </row>
    <row r="95" spans="1:3" x14ac:dyDescent="0.25">
      <c r="A95" s="273" t="s">
        <v>152</v>
      </c>
      <c r="C95" s="139" t="s">
        <v>47</v>
      </c>
    </row>
    <row r="96" spans="1:3" x14ac:dyDescent="0.25">
      <c r="A96" s="273" t="s">
        <v>153</v>
      </c>
      <c r="C96" s="140" t="s">
        <v>50</v>
      </c>
    </row>
    <row r="97" spans="1:3" ht="14.25" thickBot="1" x14ac:dyDescent="0.3">
      <c r="A97" s="274" t="s">
        <v>126</v>
      </c>
      <c r="C97" s="141" t="s">
        <v>50</v>
      </c>
    </row>
    <row r="98" spans="1:3" x14ac:dyDescent="0.25">
      <c r="A98" s="275" t="s">
        <v>154</v>
      </c>
      <c r="C98" s="142" t="s">
        <v>52</v>
      </c>
    </row>
    <row r="99" spans="1:3" x14ac:dyDescent="0.25">
      <c r="A99" s="276" t="s">
        <v>155</v>
      </c>
      <c r="C99" s="141" t="s">
        <v>52</v>
      </c>
    </row>
    <row r="100" spans="1:3" x14ac:dyDescent="0.25">
      <c r="A100" s="277" t="s">
        <v>156</v>
      </c>
      <c r="C100" s="142" t="s">
        <v>52</v>
      </c>
    </row>
    <row r="101" spans="1:3" x14ac:dyDescent="0.25">
      <c r="A101" s="276" t="s">
        <v>157</v>
      </c>
      <c r="C101" s="143" t="s">
        <v>76</v>
      </c>
    </row>
    <row r="102" spans="1:3" x14ac:dyDescent="0.25">
      <c r="A102" s="133" t="s">
        <v>158</v>
      </c>
      <c r="C102" s="142" t="s">
        <v>77</v>
      </c>
    </row>
    <row r="103" spans="1:3" x14ac:dyDescent="0.25">
      <c r="A103" s="278" t="s">
        <v>159</v>
      </c>
      <c r="C103" s="142" t="s">
        <v>78</v>
      </c>
    </row>
    <row r="104" spans="1:3" x14ac:dyDescent="0.25">
      <c r="A104" s="278" t="s">
        <v>160</v>
      </c>
      <c r="C104" s="144" t="s">
        <v>54</v>
      </c>
    </row>
    <row r="105" spans="1:3" x14ac:dyDescent="0.25">
      <c r="A105" s="133" t="s">
        <v>161</v>
      </c>
      <c r="C105" s="144" t="s">
        <v>79</v>
      </c>
    </row>
    <row r="106" spans="1:3" x14ac:dyDescent="0.25">
      <c r="A106" s="277" t="s">
        <v>162</v>
      </c>
      <c r="C106" s="142" t="s">
        <v>80</v>
      </c>
    </row>
    <row r="107" spans="1:3" x14ac:dyDescent="0.25">
      <c r="A107" s="279" t="s">
        <v>163</v>
      </c>
      <c r="C107" s="142" t="s">
        <v>81</v>
      </c>
    </row>
    <row r="108" spans="1:3" x14ac:dyDescent="0.25">
      <c r="A108" s="278" t="s">
        <v>164</v>
      </c>
      <c r="C108" s="144" t="s">
        <v>55</v>
      </c>
    </row>
    <row r="109" spans="1:3" ht="27" x14ac:dyDescent="0.25">
      <c r="A109" s="278" t="s">
        <v>165</v>
      </c>
      <c r="C109" s="144" t="s">
        <v>82</v>
      </c>
    </row>
    <row r="110" spans="1:3" x14ac:dyDescent="0.25">
      <c r="A110" s="133" t="s">
        <v>166</v>
      </c>
      <c r="C110" s="144" t="s">
        <v>57</v>
      </c>
    </row>
    <row r="111" spans="1:3" x14ac:dyDescent="0.25">
      <c r="A111" s="276" t="s">
        <v>167</v>
      </c>
      <c r="C111" s="142" t="s">
        <v>83</v>
      </c>
    </row>
    <row r="112" spans="1:3" x14ac:dyDescent="0.25">
      <c r="A112" s="278" t="s">
        <v>168</v>
      </c>
      <c r="C112" s="144" t="s">
        <v>84</v>
      </c>
    </row>
    <row r="113" spans="1:3" x14ac:dyDescent="0.25">
      <c r="A113" s="133" t="s">
        <v>128</v>
      </c>
      <c r="C113" s="144" t="s">
        <v>60</v>
      </c>
    </row>
    <row r="114" spans="1:3" ht="14.25" thickBot="1" x14ac:dyDescent="0.3">
      <c r="A114" s="280" t="s">
        <v>129</v>
      </c>
      <c r="C114" s="141" t="s">
        <v>85</v>
      </c>
    </row>
    <row r="115" spans="1:3" ht="14.25" thickBot="1" x14ac:dyDescent="0.3">
      <c r="C115" s="144" t="s">
        <v>86</v>
      </c>
    </row>
    <row r="116" spans="1:3" x14ac:dyDescent="0.25">
      <c r="A116" s="281" t="s">
        <v>169</v>
      </c>
      <c r="C116" s="145" t="s">
        <v>87</v>
      </c>
    </row>
    <row r="117" spans="1:3" x14ac:dyDescent="0.25">
      <c r="A117" s="278" t="s">
        <v>170</v>
      </c>
      <c r="C117" s="142" t="s">
        <v>61</v>
      </c>
    </row>
    <row r="118" spans="1:3" ht="14.25" thickBot="1" x14ac:dyDescent="0.3">
      <c r="A118" s="282" t="s">
        <v>121</v>
      </c>
      <c r="C118" s="144" t="s">
        <v>88</v>
      </c>
    </row>
    <row r="119" spans="1:3" x14ac:dyDescent="0.25">
      <c r="A119" s="281" t="s">
        <v>171</v>
      </c>
      <c r="C119" s="144" t="s">
        <v>89</v>
      </c>
    </row>
    <row r="120" spans="1:3" x14ac:dyDescent="0.25">
      <c r="A120" s="278" t="s">
        <v>172</v>
      </c>
      <c r="C120" s="144" t="s">
        <v>90</v>
      </c>
    </row>
    <row r="121" spans="1:3" x14ac:dyDescent="0.25">
      <c r="A121" s="278" t="s">
        <v>173</v>
      </c>
      <c r="C121" s="142" t="s">
        <v>63</v>
      </c>
    </row>
    <row r="122" spans="1:3" x14ac:dyDescent="0.25">
      <c r="A122" s="278" t="s">
        <v>174</v>
      </c>
      <c r="C122" s="142" t="s">
        <v>91</v>
      </c>
    </row>
    <row r="123" spans="1:3" x14ac:dyDescent="0.25">
      <c r="A123" s="278" t="s">
        <v>175</v>
      </c>
      <c r="C123" s="142" t="s">
        <v>65</v>
      </c>
    </row>
    <row r="124" spans="1:3" x14ac:dyDescent="0.25">
      <c r="A124" s="278" t="s">
        <v>176</v>
      </c>
      <c r="C124" s="142" t="s">
        <v>92</v>
      </c>
    </row>
    <row r="125" spans="1:3" x14ac:dyDescent="0.25">
      <c r="A125" s="278" t="s">
        <v>177</v>
      </c>
      <c r="C125" s="141" t="s">
        <v>93</v>
      </c>
    </row>
    <row r="126" spans="1:3" ht="14.25" thickBot="1" x14ac:dyDescent="0.3">
      <c r="A126" s="283" t="s">
        <v>120</v>
      </c>
      <c r="C126" s="141" t="s">
        <v>67</v>
      </c>
    </row>
    <row r="127" spans="1:3" x14ac:dyDescent="0.25">
      <c r="A127" s="132" t="s">
        <v>178</v>
      </c>
      <c r="C127" s="141" t="s">
        <v>94</v>
      </c>
    </row>
    <row r="128" spans="1:3" x14ac:dyDescent="0.25">
      <c r="A128" s="133" t="s">
        <v>123</v>
      </c>
      <c r="C128" s="142" t="s">
        <v>94</v>
      </c>
    </row>
    <row r="129" spans="1:3" ht="14.25" thickBot="1" x14ac:dyDescent="0.3">
      <c r="A129" s="280" t="s">
        <v>179</v>
      </c>
      <c r="C129" s="144" t="s">
        <v>95</v>
      </c>
    </row>
    <row r="130" spans="1:3" ht="14.25" thickBot="1" x14ac:dyDescent="0.3">
      <c r="A130" s="284" t="s">
        <v>122</v>
      </c>
      <c r="C130" s="146" t="s">
        <v>64</v>
      </c>
    </row>
    <row r="131" spans="1:3" x14ac:dyDescent="0.25">
      <c r="A131" s="285" t="s">
        <v>180</v>
      </c>
    </row>
    <row r="132" spans="1:3" ht="14.25" thickBot="1" x14ac:dyDescent="0.3">
      <c r="A132" s="286" t="s">
        <v>181</v>
      </c>
    </row>
    <row r="133" spans="1:3" x14ac:dyDescent="0.25">
      <c r="A133" s="132" t="s">
        <v>124</v>
      </c>
    </row>
    <row r="134" spans="1:3" x14ac:dyDescent="0.25">
      <c r="A134" s="135" t="s">
        <v>182</v>
      </c>
    </row>
    <row r="135" spans="1:3" ht="14.25" thickBot="1" x14ac:dyDescent="0.3">
      <c r="A135" s="135" t="s">
        <v>183</v>
      </c>
    </row>
    <row r="136" spans="1:3" x14ac:dyDescent="0.25">
      <c r="A136" s="281" t="s">
        <v>125</v>
      </c>
    </row>
    <row r="137" spans="1:3" x14ac:dyDescent="0.25">
      <c r="A137" s="278" t="s">
        <v>184</v>
      </c>
    </row>
    <row r="138" spans="1:3" ht="14.25" thickBot="1" x14ac:dyDescent="0.3">
      <c r="A138" s="283" t="s">
        <v>185</v>
      </c>
    </row>
  </sheetData>
  <sheetProtection insertRows="0" deleteRows="0"/>
  <mergeCells count="45">
    <mergeCell ref="R19:S19"/>
    <mergeCell ref="A34:J34"/>
    <mergeCell ref="A17:A21"/>
    <mergeCell ref="B17:B21"/>
    <mergeCell ref="C17:C21"/>
    <mergeCell ref="D17:D21"/>
    <mergeCell ref="E17:N17"/>
    <mergeCell ref="E18:J18"/>
    <mergeCell ref="K18:N18"/>
    <mergeCell ref="M19:N19"/>
    <mergeCell ref="A15:C15"/>
    <mergeCell ref="D15:G15"/>
    <mergeCell ref="J15:K15"/>
    <mergeCell ref="L15:N15"/>
    <mergeCell ref="A16:C16"/>
    <mergeCell ref="D16:G16"/>
    <mergeCell ref="A13:C13"/>
    <mergeCell ref="D13:G13"/>
    <mergeCell ref="H13:J13"/>
    <mergeCell ref="L13:N13"/>
    <mergeCell ref="A14:C14"/>
    <mergeCell ref="D14:G14"/>
    <mergeCell ref="J14:K14"/>
    <mergeCell ref="L14:N14"/>
    <mergeCell ref="D11:G11"/>
    <mergeCell ref="H11:J11"/>
    <mergeCell ref="L11:N11"/>
    <mergeCell ref="A12:C12"/>
    <mergeCell ref="D12:G12"/>
    <mergeCell ref="H12:J12"/>
    <mergeCell ref="L12:N12"/>
    <mergeCell ref="A7:N7"/>
    <mergeCell ref="D8:G8"/>
    <mergeCell ref="A9:F9"/>
    <mergeCell ref="J9:N9"/>
    <mergeCell ref="A10:C10"/>
    <mergeCell ref="D10:G10"/>
    <mergeCell ref="H10:J10"/>
    <mergeCell ref="L10:N10"/>
    <mergeCell ref="A1:C4"/>
    <mergeCell ref="D1:L3"/>
    <mergeCell ref="M1:N3"/>
    <mergeCell ref="D4:L4"/>
    <mergeCell ref="M4:N4"/>
    <mergeCell ref="A6:N6"/>
  </mergeCells>
  <dataValidations count="10">
    <dataValidation type="list" allowBlank="1" showInputMessage="1" showErrorMessage="1" sqref="A23:A33 IW23:IW33 SS23:SS33 ACO23:ACO33 AMK23:AMK33 AWG23:AWG33 BGC23:BGC33 BPY23:BPY33 BZU23:BZU33 CJQ23:CJQ33 CTM23:CTM33 DDI23:DDI33 DNE23:DNE33 DXA23:DXA33 EGW23:EGW33 EQS23:EQS33 FAO23:FAO33 FKK23:FKK33 FUG23:FUG33 GEC23:GEC33 GNY23:GNY33 GXU23:GXU33 HHQ23:HHQ33 HRM23:HRM33 IBI23:IBI33 ILE23:ILE33 IVA23:IVA33 JEW23:JEW33 JOS23:JOS33 JYO23:JYO33 KIK23:KIK33 KSG23:KSG33 LCC23:LCC33 LLY23:LLY33 LVU23:LVU33 MFQ23:MFQ33 MPM23:MPM33 MZI23:MZI33 NJE23:NJE33 NTA23:NTA33 OCW23:OCW33 OMS23:OMS33 OWO23:OWO33 PGK23:PGK33 PQG23:PQG33 QAC23:QAC33 QJY23:QJY33 QTU23:QTU33 RDQ23:RDQ33 RNM23:RNM33 RXI23:RXI33 SHE23:SHE33 SRA23:SRA33 TAW23:TAW33 TKS23:TKS33 TUO23:TUO33 UEK23:UEK33 UOG23:UOG33 UYC23:UYC33 VHY23:VHY33 VRU23:VRU33 WBQ23:WBQ33 WLM23:WLM33 WVI23:WVI33 A65559:A65569 IW65559:IW65569 SS65559:SS65569 ACO65559:ACO65569 AMK65559:AMK65569 AWG65559:AWG65569 BGC65559:BGC65569 BPY65559:BPY65569 BZU65559:BZU65569 CJQ65559:CJQ65569 CTM65559:CTM65569 DDI65559:DDI65569 DNE65559:DNE65569 DXA65559:DXA65569 EGW65559:EGW65569 EQS65559:EQS65569 FAO65559:FAO65569 FKK65559:FKK65569 FUG65559:FUG65569 GEC65559:GEC65569 GNY65559:GNY65569 GXU65559:GXU65569 HHQ65559:HHQ65569 HRM65559:HRM65569 IBI65559:IBI65569 ILE65559:ILE65569 IVA65559:IVA65569 JEW65559:JEW65569 JOS65559:JOS65569 JYO65559:JYO65569 KIK65559:KIK65569 KSG65559:KSG65569 LCC65559:LCC65569 LLY65559:LLY65569 LVU65559:LVU65569 MFQ65559:MFQ65569 MPM65559:MPM65569 MZI65559:MZI65569 NJE65559:NJE65569 NTA65559:NTA65569 OCW65559:OCW65569 OMS65559:OMS65569 OWO65559:OWO65569 PGK65559:PGK65569 PQG65559:PQG65569 QAC65559:QAC65569 QJY65559:QJY65569 QTU65559:QTU65569 RDQ65559:RDQ65569 RNM65559:RNM65569 RXI65559:RXI65569 SHE65559:SHE65569 SRA65559:SRA65569 TAW65559:TAW65569 TKS65559:TKS65569 TUO65559:TUO65569 UEK65559:UEK65569 UOG65559:UOG65569 UYC65559:UYC65569 VHY65559:VHY65569 VRU65559:VRU65569 WBQ65559:WBQ65569 WLM65559:WLM65569 WVI65559:WVI65569 A131095:A131105 IW131095:IW131105 SS131095:SS131105 ACO131095:ACO131105 AMK131095:AMK131105 AWG131095:AWG131105 BGC131095:BGC131105 BPY131095:BPY131105 BZU131095:BZU131105 CJQ131095:CJQ131105 CTM131095:CTM131105 DDI131095:DDI131105 DNE131095:DNE131105 DXA131095:DXA131105 EGW131095:EGW131105 EQS131095:EQS131105 FAO131095:FAO131105 FKK131095:FKK131105 FUG131095:FUG131105 GEC131095:GEC131105 GNY131095:GNY131105 GXU131095:GXU131105 HHQ131095:HHQ131105 HRM131095:HRM131105 IBI131095:IBI131105 ILE131095:ILE131105 IVA131095:IVA131105 JEW131095:JEW131105 JOS131095:JOS131105 JYO131095:JYO131105 KIK131095:KIK131105 KSG131095:KSG131105 LCC131095:LCC131105 LLY131095:LLY131105 LVU131095:LVU131105 MFQ131095:MFQ131105 MPM131095:MPM131105 MZI131095:MZI131105 NJE131095:NJE131105 NTA131095:NTA131105 OCW131095:OCW131105 OMS131095:OMS131105 OWO131095:OWO131105 PGK131095:PGK131105 PQG131095:PQG131105 QAC131095:QAC131105 QJY131095:QJY131105 QTU131095:QTU131105 RDQ131095:RDQ131105 RNM131095:RNM131105 RXI131095:RXI131105 SHE131095:SHE131105 SRA131095:SRA131105 TAW131095:TAW131105 TKS131095:TKS131105 TUO131095:TUO131105 UEK131095:UEK131105 UOG131095:UOG131105 UYC131095:UYC131105 VHY131095:VHY131105 VRU131095:VRU131105 WBQ131095:WBQ131105 WLM131095:WLM131105 WVI131095:WVI131105 A196631:A196641 IW196631:IW196641 SS196631:SS196641 ACO196631:ACO196641 AMK196631:AMK196641 AWG196631:AWG196641 BGC196631:BGC196641 BPY196631:BPY196641 BZU196631:BZU196641 CJQ196631:CJQ196641 CTM196631:CTM196641 DDI196631:DDI196641 DNE196631:DNE196641 DXA196631:DXA196641 EGW196631:EGW196641 EQS196631:EQS196641 FAO196631:FAO196641 FKK196631:FKK196641 FUG196631:FUG196641 GEC196631:GEC196641 GNY196631:GNY196641 GXU196631:GXU196641 HHQ196631:HHQ196641 HRM196631:HRM196641 IBI196631:IBI196641 ILE196631:ILE196641 IVA196631:IVA196641 JEW196631:JEW196641 JOS196631:JOS196641 JYO196631:JYO196641 KIK196631:KIK196641 KSG196631:KSG196641 LCC196631:LCC196641 LLY196631:LLY196641 LVU196631:LVU196641 MFQ196631:MFQ196641 MPM196631:MPM196641 MZI196631:MZI196641 NJE196631:NJE196641 NTA196631:NTA196641 OCW196631:OCW196641 OMS196631:OMS196641 OWO196631:OWO196641 PGK196631:PGK196641 PQG196631:PQG196641 QAC196631:QAC196641 QJY196631:QJY196641 QTU196631:QTU196641 RDQ196631:RDQ196641 RNM196631:RNM196641 RXI196631:RXI196641 SHE196631:SHE196641 SRA196631:SRA196641 TAW196631:TAW196641 TKS196631:TKS196641 TUO196631:TUO196641 UEK196631:UEK196641 UOG196631:UOG196641 UYC196631:UYC196641 VHY196631:VHY196641 VRU196631:VRU196641 WBQ196631:WBQ196641 WLM196631:WLM196641 WVI196631:WVI196641 A262167:A262177 IW262167:IW262177 SS262167:SS262177 ACO262167:ACO262177 AMK262167:AMK262177 AWG262167:AWG262177 BGC262167:BGC262177 BPY262167:BPY262177 BZU262167:BZU262177 CJQ262167:CJQ262177 CTM262167:CTM262177 DDI262167:DDI262177 DNE262167:DNE262177 DXA262167:DXA262177 EGW262167:EGW262177 EQS262167:EQS262177 FAO262167:FAO262177 FKK262167:FKK262177 FUG262167:FUG262177 GEC262167:GEC262177 GNY262167:GNY262177 GXU262167:GXU262177 HHQ262167:HHQ262177 HRM262167:HRM262177 IBI262167:IBI262177 ILE262167:ILE262177 IVA262167:IVA262177 JEW262167:JEW262177 JOS262167:JOS262177 JYO262167:JYO262177 KIK262167:KIK262177 KSG262167:KSG262177 LCC262167:LCC262177 LLY262167:LLY262177 LVU262167:LVU262177 MFQ262167:MFQ262177 MPM262167:MPM262177 MZI262167:MZI262177 NJE262167:NJE262177 NTA262167:NTA262177 OCW262167:OCW262177 OMS262167:OMS262177 OWO262167:OWO262177 PGK262167:PGK262177 PQG262167:PQG262177 QAC262167:QAC262177 QJY262167:QJY262177 QTU262167:QTU262177 RDQ262167:RDQ262177 RNM262167:RNM262177 RXI262167:RXI262177 SHE262167:SHE262177 SRA262167:SRA262177 TAW262167:TAW262177 TKS262167:TKS262177 TUO262167:TUO262177 UEK262167:UEK262177 UOG262167:UOG262177 UYC262167:UYC262177 VHY262167:VHY262177 VRU262167:VRU262177 WBQ262167:WBQ262177 WLM262167:WLM262177 WVI262167:WVI262177 A327703:A327713 IW327703:IW327713 SS327703:SS327713 ACO327703:ACO327713 AMK327703:AMK327713 AWG327703:AWG327713 BGC327703:BGC327713 BPY327703:BPY327713 BZU327703:BZU327713 CJQ327703:CJQ327713 CTM327703:CTM327713 DDI327703:DDI327713 DNE327703:DNE327713 DXA327703:DXA327713 EGW327703:EGW327713 EQS327703:EQS327713 FAO327703:FAO327713 FKK327703:FKK327713 FUG327703:FUG327713 GEC327703:GEC327713 GNY327703:GNY327713 GXU327703:GXU327713 HHQ327703:HHQ327713 HRM327703:HRM327713 IBI327703:IBI327713 ILE327703:ILE327713 IVA327703:IVA327713 JEW327703:JEW327713 JOS327703:JOS327713 JYO327703:JYO327713 KIK327703:KIK327713 KSG327703:KSG327713 LCC327703:LCC327713 LLY327703:LLY327713 LVU327703:LVU327713 MFQ327703:MFQ327713 MPM327703:MPM327713 MZI327703:MZI327713 NJE327703:NJE327713 NTA327703:NTA327713 OCW327703:OCW327713 OMS327703:OMS327713 OWO327703:OWO327713 PGK327703:PGK327713 PQG327703:PQG327713 QAC327703:QAC327713 QJY327703:QJY327713 QTU327703:QTU327713 RDQ327703:RDQ327713 RNM327703:RNM327713 RXI327703:RXI327713 SHE327703:SHE327713 SRA327703:SRA327713 TAW327703:TAW327713 TKS327703:TKS327713 TUO327703:TUO327713 UEK327703:UEK327713 UOG327703:UOG327713 UYC327703:UYC327713 VHY327703:VHY327713 VRU327703:VRU327713 WBQ327703:WBQ327713 WLM327703:WLM327713 WVI327703:WVI327713 A393239:A393249 IW393239:IW393249 SS393239:SS393249 ACO393239:ACO393249 AMK393239:AMK393249 AWG393239:AWG393249 BGC393239:BGC393249 BPY393239:BPY393249 BZU393239:BZU393249 CJQ393239:CJQ393249 CTM393239:CTM393249 DDI393239:DDI393249 DNE393239:DNE393249 DXA393239:DXA393249 EGW393239:EGW393249 EQS393239:EQS393249 FAO393239:FAO393249 FKK393239:FKK393249 FUG393239:FUG393249 GEC393239:GEC393249 GNY393239:GNY393249 GXU393239:GXU393249 HHQ393239:HHQ393249 HRM393239:HRM393249 IBI393239:IBI393249 ILE393239:ILE393249 IVA393239:IVA393249 JEW393239:JEW393249 JOS393239:JOS393249 JYO393239:JYO393249 KIK393239:KIK393249 KSG393239:KSG393249 LCC393239:LCC393249 LLY393239:LLY393249 LVU393239:LVU393249 MFQ393239:MFQ393249 MPM393239:MPM393249 MZI393239:MZI393249 NJE393239:NJE393249 NTA393239:NTA393249 OCW393239:OCW393249 OMS393239:OMS393249 OWO393239:OWO393249 PGK393239:PGK393249 PQG393239:PQG393249 QAC393239:QAC393249 QJY393239:QJY393249 QTU393239:QTU393249 RDQ393239:RDQ393249 RNM393239:RNM393249 RXI393239:RXI393249 SHE393239:SHE393249 SRA393239:SRA393249 TAW393239:TAW393249 TKS393239:TKS393249 TUO393239:TUO393249 UEK393239:UEK393249 UOG393239:UOG393249 UYC393239:UYC393249 VHY393239:VHY393249 VRU393239:VRU393249 WBQ393239:WBQ393249 WLM393239:WLM393249 WVI393239:WVI393249 A458775:A458785 IW458775:IW458785 SS458775:SS458785 ACO458775:ACO458785 AMK458775:AMK458785 AWG458775:AWG458785 BGC458775:BGC458785 BPY458775:BPY458785 BZU458775:BZU458785 CJQ458775:CJQ458785 CTM458775:CTM458785 DDI458775:DDI458785 DNE458775:DNE458785 DXA458775:DXA458785 EGW458775:EGW458785 EQS458775:EQS458785 FAO458775:FAO458785 FKK458775:FKK458785 FUG458775:FUG458785 GEC458775:GEC458785 GNY458775:GNY458785 GXU458775:GXU458785 HHQ458775:HHQ458785 HRM458775:HRM458785 IBI458775:IBI458785 ILE458775:ILE458785 IVA458775:IVA458785 JEW458775:JEW458785 JOS458775:JOS458785 JYO458775:JYO458785 KIK458775:KIK458785 KSG458775:KSG458785 LCC458775:LCC458785 LLY458775:LLY458785 LVU458775:LVU458785 MFQ458775:MFQ458785 MPM458775:MPM458785 MZI458775:MZI458785 NJE458775:NJE458785 NTA458775:NTA458785 OCW458775:OCW458785 OMS458775:OMS458785 OWO458775:OWO458785 PGK458775:PGK458785 PQG458775:PQG458785 QAC458775:QAC458785 QJY458775:QJY458785 QTU458775:QTU458785 RDQ458775:RDQ458785 RNM458775:RNM458785 RXI458775:RXI458785 SHE458775:SHE458785 SRA458775:SRA458785 TAW458775:TAW458785 TKS458775:TKS458785 TUO458775:TUO458785 UEK458775:UEK458785 UOG458775:UOG458785 UYC458775:UYC458785 VHY458775:VHY458785 VRU458775:VRU458785 WBQ458775:WBQ458785 WLM458775:WLM458785 WVI458775:WVI458785 A524311:A524321 IW524311:IW524321 SS524311:SS524321 ACO524311:ACO524321 AMK524311:AMK524321 AWG524311:AWG524321 BGC524311:BGC524321 BPY524311:BPY524321 BZU524311:BZU524321 CJQ524311:CJQ524321 CTM524311:CTM524321 DDI524311:DDI524321 DNE524311:DNE524321 DXA524311:DXA524321 EGW524311:EGW524321 EQS524311:EQS524321 FAO524311:FAO524321 FKK524311:FKK524321 FUG524311:FUG524321 GEC524311:GEC524321 GNY524311:GNY524321 GXU524311:GXU524321 HHQ524311:HHQ524321 HRM524311:HRM524321 IBI524311:IBI524321 ILE524311:ILE524321 IVA524311:IVA524321 JEW524311:JEW524321 JOS524311:JOS524321 JYO524311:JYO524321 KIK524311:KIK524321 KSG524311:KSG524321 LCC524311:LCC524321 LLY524311:LLY524321 LVU524311:LVU524321 MFQ524311:MFQ524321 MPM524311:MPM524321 MZI524311:MZI524321 NJE524311:NJE524321 NTA524311:NTA524321 OCW524311:OCW524321 OMS524311:OMS524321 OWO524311:OWO524321 PGK524311:PGK524321 PQG524311:PQG524321 QAC524311:QAC524321 QJY524311:QJY524321 QTU524311:QTU524321 RDQ524311:RDQ524321 RNM524311:RNM524321 RXI524311:RXI524321 SHE524311:SHE524321 SRA524311:SRA524321 TAW524311:TAW524321 TKS524311:TKS524321 TUO524311:TUO524321 UEK524311:UEK524321 UOG524311:UOG524321 UYC524311:UYC524321 VHY524311:VHY524321 VRU524311:VRU524321 WBQ524311:WBQ524321 WLM524311:WLM524321 WVI524311:WVI524321 A589847:A589857 IW589847:IW589857 SS589847:SS589857 ACO589847:ACO589857 AMK589847:AMK589857 AWG589847:AWG589857 BGC589847:BGC589857 BPY589847:BPY589857 BZU589847:BZU589857 CJQ589847:CJQ589857 CTM589847:CTM589857 DDI589847:DDI589857 DNE589847:DNE589857 DXA589847:DXA589857 EGW589847:EGW589857 EQS589847:EQS589857 FAO589847:FAO589857 FKK589847:FKK589857 FUG589847:FUG589857 GEC589847:GEC589857 GNY589847:GNY589857 GXU589847:GXU589857 HHQ589847:HHQ589857 HRM589847:HRM589857 IBI589847:IBI589857 ILE589847:ILE589857 IVA589847:IVA589857 JEW589847:JEW589857 JOS589847:JOS589857 JYO589847:JYO589857 KIK589847:KIK589857 KSG589847:KSG589857 LCC589847:LCC589857 LLY589847:LLY589857 LVU589847:LVU589857 MFQ589847:MFQ589857 MPM589847:MPM589857 MZI589847:MZI589857 NJE589847:NJE589857 NTA589847:NTA589857 OCW589847:OCW589857 OMS589847:OMS589857 OWO589847:OWO589857 PGK589847:PGK589857 PQG589847:PQG589857 QAC589847:QAC589857 QJY589847:QJY589857 QTU589847:QTU589857 RDQ589847:RDQ589857 RNM589847:RNM589857 RXI589847:RXI589857 SHE589847:SHE589857 SRA589847:SRA589857 TAW589847:TAW589857 TKS589847:TKS589857 TUO589847:TUO589857 UEK589847:UEK589857 UOG589847:UOG589857 UYC589847:UYC589857 VHY589847:VHY589857 VRU589847:VRU589857 WBQ589847:WBQ589857 WLM589847:WLM589857 WVI589847:WVI589857 A655383:A655393 IW655383:IW655393 SS655383:SS655393 ACO655383:ACO655393 AMK655383:AMK655393 AWG655383:AWG655393 BGC655383:BGC655393 BPY655383:BPY655393 BZU655383:BZU655393 CJQ655383:CJQ655393 CTM655383:CTM655393 DDI655383:DDI655393 DNE655383:DNE655393 DXA655383:DXA655393 EGW655383:EGW655393 EQS655383:EQS655393 FAO655383:FAO655393 FKK655383:FKK655393 FUG655383:FUG655393 GEC655383:GEC655393 GNY655383:GNY655393 GXU655383:GXU655393 HHQ655383:HHQ655393 HRM655383:HRM655393 IBI655383:IBI655393 ILE655383:ILE655393 IVA655383:IVA655393 JEW655383:JEW655393 JOS655383:JOS655393 JYO655383:JYO655393 KIK655383:KIK655393 KSG655383:KSG655393 LCC655383:LCC655393 LLY655383:LLY655393 LVU655383:LVU655393 MFQ655383:MFQ655393 MPM655383:MPM655393 MZI655383:MZI655393 NJE655383:NJE655393 NTA655383:NTA655393 OCW655383:OCW655393 OMS655383:OMS655393 OWO655383:OWO655393 PGK655383:PGK655393 PQG655383:PQG655393 QAC655383:QAC655393 QJY655383:QJY655393 QTU655383:QTU655393 RDQ655383:RDQ655393 RNM655383:RNM655393 RXI655383:RXI655393 SHE655383:SHE655393 SRA655383:SRA655393 TAW655383:TAW655393 TKS655383:TKS655393 TUO655383:TUO655393 UEK655383:UEK655393 UOG655383:UOG655393 UYC655383:UYC655393 VHY655383:VHY655393 VRU655383:VRU655393 WBQ655383:WBQ655393 WLM655383:WLM655393 WVI655383:WVI655393 A720919:A720929 IW720919:IW720929 SS720919:SS720929 ACO720919:ACO720929 AMK720919:AMK720929 AWG720919:AWG720929 BGC720919:BGC720929 BPY720919:BPY720929 BZU720919:BZU720929 CJQ720919:CJQ720929 CTM720919:CTM720929 DDI720919:DDI720929 DNE720919:DNE720929 DXA720919:DXA720929 EGW720919:EGW720929 EQS720919:EQS720929 FAO720919:FAO720929 FKK720919:FKK720929 FUG720919:FUG720929 GEC720919:GEC720929 GNY720919:GNY720929 GXU720919:GXU720929 HHQ720919:HHQ720929 HRM720919:HRM720929 IBI720919:IBI720929 ILE720919:ILE720929 IVA720919:IVA720929 JEW720919:JEW720929 JOS720919:JOS720929 JYO720919:JYO720929 KIK720919:KIK720929 KSG720919:KSG720929 LCC720919:LCC720929 LLY720919:LLY720929 LVU720919:LVU720929 MFQ720919:MFQ720929 MPM720919:MPM720929 MZI720919:MZI720929 NJE720919:NJE720929 NTA720919:NTA720929 OCW720919:OCW720929 OMS720919:OMS720929 OWO720919:OWO720929 PGK720919:PGK720929 PQG720919:PQG720929 QAC720919:QAC720929 QJY720919:QJY720929 QTU720919:QTU720929 RDQ720919:RDQ720929 RNM720919:RNM720929 RXI720919:RXI720929 SHE720919:SHE720929 SRA720919:SRA720929 TAW720919:TAW720929 TKS720919:TKS720929 TUO720919:TUO720929 UEK720919:UEK720929 UOG720919:UOG720929 UYC720919:UYC720929 VHY720919:VHY720929 VRU720919:VRU720929 WBQ720919:WBQ720929 WLM720919:WLM720929 WVI720919:WVI720929 A786455:A786465 IW786455:IW786465 SS786455:SS786465 ACO786455:ACO786465 AMK786455:AMK786465 AWG786455:AWG786465 BGC786455:BGC786465 BPY786455:BPY786465 BZU786455:BZU786465 CJQ786455:CJQ786465 CTM786455:CTM786465 DDI786455:DDI786465 DNE786455:DNE786465 DXA786455:DXA786465 EGW786455:EGW786465 EQS786455:EQS786465 FAO786455:FAO786465 FKK786455:FKK786465 FUG786455:FUG786465 GEC786455:GEC786465 GNY786455:GNY786465 GXU786455:GXU786465 HHQ786455:HHQ786465 HRM786455:HRM786465 IBI786455:IBI786465 ILE786455:ILE786465 IVA786455:IVA786465 JEW786455:JEW786465 JOS786455:JOS786465 JYO786455:JYO786465 KIK786455:KIK786465 KSG786455:KSG786465 LCC786455:LCC786465 LLY786455:LLY786465 LVU786455:LVU786465 MFQ786455:MFQ786465 MPM786455:MPM786465 MZI786455:MZI786465 NJE786455:NJE786465 NTA786455:NTA786465 OCW786455:OCW786465 OMS786455:OMS786465 OWO786455:OWO786465 PGK786455:PGK786465 PQG786455:PQG786465 QAC786455:QAC786465 QJY786455:QJY786465 QTU786455:QTU786465 RDQ786455:RDQ786465 RNM786455:RNM786465 RXI786455:RXI786465 SHE786455:SHE786465 SRA786455:SRA786465 TAW786455:TAW786465 TKS786455:TKS786465 TUO786455:TUO786465 UEK786455:UEK786465 UOG786455:UOG786465 UYC786455:UYC786465 VHY786455:VHY786465 VRU786455:VRU786465 WBQ786455:WBQ786465 WLM786455:WLM786465 WVI786455:WVI786465 A851991:A852001 IW851991:IW852001 SS851991:SS852001 ACO851991:ACO852001 AMK851991:AMK852001 AWG851991:AWG852001 BGC851991:BGC852001 BPY851991:BPY852001 BZU851991:BZU852001 CJQ851991:CJQ852001 CTM851991:CTM852001 DDI851991:DDI852001 DNE851991:DNE852001 DXA851991:DXA852001 EGW851991:EGW852001 EQS851991:EQS852001 FAO851991:FAO852001 FKK851991:FKK852001 FUG851991:FUG852001 GEC851991:GEC852001 GNY851991:GNY852001 GXU851991:GXU852001 HHQ851991:HHQ852001 HRM851991:HRM852001 IBI851991:IBI852001 ILE851991:ILE852001 IVA851991:IVA852001 JEW851991:JEW852001 JOS851991:JOS852001 JYO851991:JYO852001 KIK851991:KIK852001 KSG851991:KSG852001 LCC851991:LCC852001 LLY851991:LLY852001 LVU851991:LVU852001 MFQ851991:MFQ852001 MPM851991:MPM852001 MZI851991:MZI852001 NJE851991:NJE852001 NTA851991:NTA852001 OCW851991:OCW852001 OMS851991:OMS852001 OWO851991:OWO852001 PGK851991:PGK852001 PQG851991:PQG852001 QAC851991:QAC852001 QJY851991:QJY852001 QTU851991:QTU852001 RDQ851991:RDQ852001 RNM851991:RNM852001 RXI851991:RXI852001 SHE851991:SHE852001 SRA851991:SRA852001 TAW851991:TAW852001 TKS851991:TKS852001 TUO851991:TUO852001 UEK851991:UEK852001 UOG851991:UOG852001 UYC851991:UYC852001 VHY851991:VHY852001 VRU851991:VRU852001 WBQ851991:WBQ852001 WLM851991:WLM852001 WVI851991:WVI852001 A917527:A917537 IW917527:IW917537 SS917527:SS917537 ACO917527:ACO917537 AMK917527:AMK917537 AWG917527:AWG917537 BGC917527:BGC917537 BPY917527:BPY917537 BZU917527:BZU917537 CJQ917527:CJQ917537 CTM917527:CTM917537 DDI917527:DDI917537 DNE917527:DNE917537 DXA917527:DXA917537 EGW917527:EGW917537 EQS917527:EQS917537 FAO917527:FAO917537 FKK917527:FKK917537 FUG917527:FUG917537 GEC917527:GEC917537 GNY917527:GNY917537 GXU917527:GXU917537 HHQ917527:HHQ917537 HRM917527:HRM917537 IBI917527:IBI917537 ILE917527:ILE917537 IVA917527:IVA917537 JEW917527:JEW917537 JOS917527:JOS917537 JYO917527:JYO917537 KIK917527:KIK917537 KSG917527:KSG917537 LCC917527:LCC917537 LLY917527:LLY917537 LVU917527:LVU917537 MFQ917527:MFQ917537 MPM917527:MPM917537 MZI917527:MZI917537 NJE917527:NJE917537 NTA917527:NTA917537 OCW917527:OCW917537 OMS917527:OMS917537 OWO917527:OWO917537 PGK917527:PGK917537 PQG917527:PQG917537 QAC917527:QAC917537 QJY917527:QJY917537 QTU917527:QTU917537 RDQ917527:RDQ917537 RNM917527:RNM917537 RXI917527:RXI917537 SHE917527:SHE917537 SRA917527:SRA917537 TAW917527:TAW917537 TKS917527:TKS917537 TUO917527:TUO917537 UEK917527:UEK917537 UOG917527:UOG917537 UYC917527:UYC917537 VHY917527:VHY917537 VRU917527:VRU917537 WBQ917527:WBQ917537 WLM917527:WLM917537 WVI917527:WVI917537 A983063:A983073 IW983063:IW983073 SS983063:SS983073 ACO983063:ACO983073 AMK983063:AMK983073 AWG983063:AWG983073 BGC983063:BGC983073 BPY983063:BPY983073 BZU983063:BZU983073 CJQ983063:CJQ983073 CTM983063:CTM983073 DDI983063:DDI983073 DNE983063:DNE983073 DXA983063:DXA983073 EGW983063:EGW983073 EQS983063:EQS983073 FAO983063:FAO983073 FKK983063:FKK983073 FUG983063:FUG983073 GEC983063:GEC983073 GNY983063:GNY983073 GXU983063:GXU983073 HHQ983063:HHQ983073 HRM983063:HRM983073 IBI983063:IBI983073 ILE983063:ILE983073 IVA983063:IVA983073 JEW983063:JEW983073 JOS983063:JOS983073 JYO983063:JYO983073 KIK983063:KIK983073 KSG983063:KSG983073 LCC983063:LCC983073 LLY983063:LLY983073 LVU983063:LVU983073 MFQ983063:MFQ983073 MPM983063:MPM983073 MZI983063:MZI983073 NJE983063:NJE983073 NTA983063:NTA983073 OCW983063:OCW983073 OMS983063:OMS983073 OWO983063:OWO983073 PGK983063:PGK983073 PQG983063:PQG983073 QAC983063:QAC983073 QJY983063:QJY983073 QTU983063:QTU983073 RDQ983063:RDQ983073 RNM983063:RNM983073 RXI983063:RXI983073 SHE983063:SHE983073 SRA983063:SRA983073 TAW983063:TAW983073 TKS983063:TKS983073 TUO983063:TUO983073 UEK983063:UEK983073 UOG983063:UOG983073 UYC983063:UYC983073 VHY983063:VHY983073 VRU983063:VRU983073 WBQ983063:WBQ983073 WLM983063:WLM983073 WVI983063:WVI983073" xr:uid="{E2F31BF5-C0C6-4F2B-903D-5ECBE08EBCC8}">
      <formula1>$C$94:$C$126</formula1>
    </dataValidation>
    <dataValidation type="list" allowBlank="1" showInputMessage="1" showErrorMessage="1" sqref="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xr:uid="{B7E603E6-25A1-4B97-A044-4C1D93CB3EE4}">
      <formula1>$C$94:$C$130</formula1>
    </dataValidation>
    <dataValidation type="list" allowBlank="1" showInputMessage="1" showErrorMessage="1" sqref="M20:N20 JI20:JJ20 TE20:TF20 ADA20:ADB20 AMW20:AMX20 AWS20:AWT20 BGO20:BGP20 BQK20:BQL20 CAG20:CAH20 CKC20:CKD20 CTY20:CTZ20 DDU20:DDV20 DNQ20:DNR20 DXM20:DXN20 EHI20:EHJ20 ERE20:ERF20 FBA20:FBB20 FKW20:FKX20 FUS20:FUT20 GEO20:GEP20 GOK20:GOL20 GYG20:GYH20 HIC20:HID20 HRY20:HRZ20 IBU20:IBV20 ILQ20:ILR20 IVM20:IVN20 JFI20:JFJ20 JPE20:JPF20 JZA20:JZB20 KIW20:KIX20 KSS20:KST20 LCO20:LCP20 LMK20:LML20 LWG20:LWH20 MGC20:MGD20 MPY20:MPZ20 MZU20:MZV20 NJQ20:NJR20 NTM20:NTN20 ODI20:ODJ20 ONE20:ONF20 OXA20:OXB20 PGW20:PGX20 PQS20:PQT20 QAO20:QAP20 QKK20:QKL20 QUG20:QUH20 REC20:RED20 RNY20:RNZ20 RXU20:RXV20 SHQ20:SHR20 SRM20:SRN20 TBI20:TBJ20 TLE20:TLF20 TVA20:TVB20 UEW20:UEX20 UOS20:UOT20 UYO20:UYP20 VIK20:VIL20 VSG20:VSH20 WCC20:WCD20 WLY20:WLZ20 WVU20:WVV20 M65556:N65556 JI65556:JJ65556 TE65556:TF65556 ADA65556:ADB65556 AMW65556:AMX65556 AWS65556:AWT65556 BGO65556:BGP65556 BQK65556:BQL65556 CAG65556:CAH65556 CKC65556:CKD65556 CTY65556:CTZ65556 DDU65556:DDV65556 DNQ65556:DNR65556 DXM65556:DXN65556 EHI65556:EHJ65556 ERE65556:ERF65556 FBA65556:FBB65556 FKW65556:FKX65556 FUS65556:FUT65556 GEO65556:GEP65556 GOK65556:GOL65556 GYG65556:GYH65556 HIC65556:HID65556 HRY65556:HRZ65556 IBU65556:IBV65556 ILQ65556:ILR65556 IVM65556:IVN65556 JFI65556:JFJ65556 JPE65556:JPF65556 JZA65556:JZB65556 KIW65556:KIX65556 KSS65556:KST65556 LCO65556:LCP65556 LMK65556:LML65556 LWG65556:LWH65556 MGC65556:MGD65556 MPY65556:MPZ65556 MZU65556:MZV65556 NJQ65556:NJR65556 NTM65556:NTN65556 ODI65556:ODJ65556 ONE65556:ONF65556 OXA65556:OXB65556 PGW65556:PGX65556 PQS65556:PQT65556 QAO65556:QAP65556 QKK65556:QKL65556 QUG65556:QUH65556 REC65556:RED65556 RNY65556:RNZ65556 RXU65556:RXV65556 SHQ65556:SHR65556 SRM65556:SRN65556 TBI65556:TBJ65556 TLE65556:TLF65556 TVA65556:TVB65556 UEW65556:UEX65556 UOS65556:UOT65556 UYO65556:UYP65556 VIK65556:VIL65556 VSG65556:VSH65556 WCC65556:WCD65556 WLY65556:WLZ65556 WVU65556:WVV65556 M131092:N131092 JI131092:JJ131092 TE131092:TF131092 ADA131092:ADB131092 AMW131092:AMX131092 AWS131092:AWT131092 BGO131092:BGP131092 BQK131092:BQL131092 CAG131092:CAH131092 CKC131092:CKD131092 CTY131092:CTZ131092 DDU131092:DDV131092 DNQ131092:DNR131092 DXM131092:DXN131092 EHI131092:EHJ131092 ERE131092:ERF131092 FBA131092:FBB131092 FKW131092:FKX131092 FUS131092:FUT131092 GEO131092:GEP131092 GOK131092:GOL131092 GYG131092:GYH131092 HIC131092:HID131092 HRY131092:HRZ131092 IBU131092:IBV131092 ILQ131092:ILR131092 IVM131092:IVN131092 JFI131092:JFJ131092 JPE131092:JPF131092 JZA131092:JZB131092 KIW131092:KIX131092 KSS131092:KST131092 LCO131092:LCP131092 LMK131092:LML131092 LWG131092:LWH131092 MGC131092:MGD131092 MPY131092:MPZ131092 MZU131092:MZV131092 NJQ131092:NJR131092 NTM131092:NTN131092 ODI131092:ODJ131092 ONE131092:ONF131092 OXA131092:OXB131092 PGW131092:PGX131092 PQS131092:PQT131092 QAO131092:QAP131092 QKK131092:QKL131092 QUG131092:QUH131092 REC131092:RED131092 RNY131092:RNZ131092 RXU131092:RXV131092 SHQ131092:SHR131092 SRM131092:SRN131092 TBI131092:TBJ131092 TLE131092:TLF131092 TVA131092:TVB131092 UEW131092:UEX131092 UOS131092:UOT131092 UYO131092:UYP131092 VIK131092:VIL131092 VSG131092:VSH131092 WCC131092:WCD131092 WLY131092:WLZ131092 WVU131092:WVV131092 M196628:N196628 JI196628:JJ196628 TE196628:TF196628 ADA196628:ADB196628 AMW196628:AMX196628 AWS196628:AWT196628 BGO196628:BGP196628 BQK196628:BQL196628 CAG196628:CAH196628 CKC196628:CKD196628 CTY196628:CTZ196628 DDU196628:DDV196628 DNQ196628:DNR196628 DXM196628:DXN196628 EHI196628:EHJ196628 ERE196628:ERF196628 FBA196628:FBB196628 FKW196628:FKX196628 FUS196628:FUT196628 GEO196628:GEP196628 GOK196628:GOL196628 GYG196628:GYH196628 HIC196628:HID196628 HRY196628:HRZ196628 IBU196628:IBV196628 ILQ196628:ILR196628 IVM196628:IVN196628 JFI196628:JFJ196628 JPE196628:JPF196628 JZA196628:JZB196628 KIW196628:KIX196628 KSS196628:KST196628 LCO196628:LCP196628 LMK196628:LML196628 LWG196628:LWH196628 MGC196628:MGD196628 MPY196628:MPZ196628 MZU196628:MZV196628 NJQ196628:NJR196628 NTM196628:NTN196628 ODI196628:ODJ196628 ONE196628:ONF196628 OXA196628:OXB196628 PGW196628:PGX196628 PQS196628:PQT196628 QAO196628:QAP196628 QKK196628:QKL196628 QUG196628:QUH196628 REC196628:RED196628 RNY196628:RNZ196628 RXU196628:RXV196628 SHQ196628:SHR196628 SRM196628:SRN196628 TBI196628:TBJ196628 TLE196628:TLF196628 TVA196628:TVB196628 UEW196628:UEX196628 UOS196628:UOT196628 UYO196628:UYP196628 VIK196628:VIL196628 VSG196628:VSH196628 WCC196628:WCD196628 WLY196628:WLZ196628 WVU196628:WVV196628 M262164:N262164 JI262164:JJ262164 TE262164:TF262164 ADA262164:ADB262164 AMW262164:AMX262164 AWS262164:AWT262164 BGO262164:BGP262164 BQK262164:BQL262164 CAG262164:CAH262164 CKC262164:CKD262164 CTY262164:CTZ262164 DDU262164:DDV262164 DNQ262164:DNR262164 DXM262164:DXN262164 EHI262164:EHJ262164 ERE262164:ERF262164 FBA262164:FBB262164 FKW262164:FKX262164 FUS262164:FUT262164 GEO262164:GEP262164 GOK262164:GOL262164 GYG262164:GYH262164 HIC262164:HID262164 HRY262164:HRZ262164 IBU262164:IBV262164 ILQ262164:ILR262164 IVM262164:IVN262164 JFI262164:JFJ262164 JPE262164:JPF262164 JZA262164:JZB262164 KIW262164:KIX262164 KSS262164:KST262164 LCO262164:LCP262164 LMK262164:LML262164 LWG262164:LWH262164 MGC262164:MGD262164 MPY262164:MPZ262164 MZU262164:MZV262164 NJQ262164:NJR262164 NTM262164:NTN262164 ODI262164:ODJ262164 ONE262164:ONF262164 OXA262164:OXB262164 PGW262164:PGX262164 PQS262164:PQT262164 QAO262164:QAP262164 QKK262164:QKL262164 QUG262164:QUH262164 REC262164:RED262164 RNY262164:RNZ262164 RXU262164:RXV262164 SHQ262164:SHR262164 SRM262164:SRN262164 TBI262164:TBJ262164 TLE262164:TLF262164 TVA262164:TVB262164 UEW262164:UEX262164 UOS262164:UOT262164 UYO262164:UYP262164 VIK262164:VIL262164 VSG262164:VSH262164 WCC262164:WCD262164 WLY262164:WLZ262164 WVU262164:WVV262164 M327700:N327700 JI327700:JJ327700 TE327700:TF327700 ADA327700:ADB327700 AMW327700:AMX327700 AWS327700:AWT327700 BGO327700:BGP327700 BQK327700:BQL327700 CAG327700:CAH327700 CKC327700:CKD327700 CTY327700:CTZ327700 DDU327700:DDV327700 DNQ327700:DNR327700 DXM327700:DXN327700 EHI327700:EHJ327700 ERE327700:ERF327700 FBA327700:FBB327700 FKW327700:FKX327700 FUS327700:FUT327700 GEO327700:GEP327700 GOK327700:GOL327700 GYG327700:GYH327700 HIC327700:HID327700 HRY327700:HRZ327700 IBU327700:IBV327700 ILQ327700:ILR327700 IVM327700:IVN327700 JFI327700:JFJ327700 JPE327700:JPF327700 JZA327700:JZB327700 KIW327700:KIX327700 KSS327700:KST327700 LCO327700:LCP327700 LMK327700:LML327700 LWG327700:LWH327700 MGC327700:MGD327700 MPY327700:MPZ327700 MZU327700:MZV327700 NJQ327700:NJR327700 NTM327700:NTN327700 ODI327700:ODJ327700 ONE327700:ONF327700 OXA327700:OXB327700 PGW327700:PGX327700 PQS327700:PQT327700 QAO327700:QAP327700 QKK327700:QKL327700 QUG327700:QUH327700 REC327700:RED327700 RNY327700:RNZ327700 RXU327700:RXV327700 SHQ327700:SHR327700 SRM327700:SRN327700 TBI327700:TBJ327700 TLE327700:TLF327700 TVA327700:TVB327700 UEW327700:UEX327700 UOS327700:UOT327700 UYO327700:UYP327700 VIK327700:VIL327700 VSG327700:VSH327700 WCC327700:WCD327700 WLY327700:WLZ327700 WVU327700:WVV327700 M393236:N393236 JI393236:JJ393236 TE393236:TF393236 ADA393236:ADB393236 AMW393236:AMX393236 AWS393236:AWT393236 BGO393236:BGP393236 BQK393236:BQL393236 CAG393236:CAH393236 CKC393236:CKD393236 CTY393236:CTZ393236 DDU393236:DDV393236 DNQ393236:DNR393236 DXM393236:DXN393236 EHI393236:EHJ393236 ERE393236:ERF393236 FBA393236:FBB393236 FKW393236:FKX393236 FUS393236:FUT393236 GEO393236:GEP393236 GOK393236:GOL393236 GYG393236:GYH393236 HIC393236:HID393236 HRY393236:HRZ393236 IBU393236:IBV393236 ILQ393236:ILR393236 IVM393236:IVN393236 JFI393236:JFJ393236 JPE393236:JPF393236 JZA393236:JZB393236 KIW393236:KIX393236 KSS393236:KST393236 LCO393236:LCP393236 LMK393236:LML393236 LWG393236:LWH393236 MGC393236:MGD393236 MPY393236:MPZ393236 MZU393236:MZV393236 NJQ393236:NJR393236 NTM393236:NTN393236 ODI393236:ODJ393236 ONE393236:ONF393236 OXA393236:OXB393236 PGW393236:PGX393236 PQS393236:PQT393236 QAO393236:QAP393236 QKK393236:QKL393236 QUG393236:QUH393236 REC393236:RED393236 RNY393236:RNZ393236 RXU393236:RXV393236 SHQ393236:SHR393236 SRM393236:SRN393236 TBI393236:TBJ393236 TLE393236:TLF393236 TVA393236:TVB393236 UEW393236:UEX393236 UOS393236:UOT393236 UYO393236:UYP393236 VIK393236:VIL393236 VSG393236:VSH393236 WCC393236:WCD393236 WLY393236:WLZ393236 WVU393236:WVV393236 M458772:N458772 JI458772:JJ458772 TE458772:TF458772 ADA458772:ADB458772 AMW458772:AMX458772 AWS458772:AWT458772 BGO458772:BGP458772 BQK458772:BQL458772 CAG458772:CAH458772 CKC458772:CKD458772 CTY458772:CTZ458772 DDU458772:DDV458772 DNQ458772:DNR458772 DXM458772:DXN458772 EHI458772:EHJ458772 ERE458772:ERF458772 FBA458772:FBB458772 FKW458772:FKX458772 FUS458772:FUT458772 GEO458772:GEP458772 GOK458772:GOL458772 GYG458772:GYH458772 HIC458772:HID458772 HRY458772:HRZ458772 IBU458772:IBV458772 ILQ458772:ILR458772 IVM458772:IVN458772 JFI458772:JFJ458772 JPE458772:JPF458772 JZA458772:JZB458772 KIW458772:KIX458772 KSS458772:KST458772 LCO458772:LCP458772 LMK458772:LML458772 LWG458772:LWH458772 MGC458772:MGD458772 MPY458772:MPZ458772 MZU458772:MZV458772 NJQ458772:NJR458772 NTM458772:NTN458772 ODI458772:ODJ458772 ONE458772:ONF458772 OXA458772:OXB458772 PGW458772:PGX458772 PQS458772:PQT458772 QAO458772:QAP458772 QKK458772:QKL458772 QUG458772:QUH458772 REC458772:RED458772 RNY458772:RNZ458772 RXU458772:RXV458772 SHQ458772:SHR458772 SRM458772:SRN458772 TBI458772:TBJ458772 TLE458772:TLF458772 TVA458772:TVB458772 UEW458772:UEX458772 UOS458772:UOT458772 UYO458772:UYP458772 VIK458772:VIL458772 VSG458772:VSH458772 WCC458772:WCD458772 WLY458772:WLZ458772 WVU458772:WVV458772 M524308:N524308 JI524308:JJ524308 TE524308:TF524308 ADA524308:ADB524308 AMW524308:AMX524308 AWS524308:AWT524308 BGO524308:BGP524308 BQK524308:BQL524308 CAG524308:CAH524308 CKC524308:CKD524308 CTY524308:CTZ524308 DDU524308:DDV524308 DNQ524308:DNR524308 DXM524308:DXN524308 EHI524308:EHJ524308 ERE524308:ERF524308 FBA524308:FBB524308 FKW524308:FKX524308 FUS524308:FUT524308 GEO524308:GEP524308 GOK524308:GOL524308 GYG524308:GYH524308 HIC524308:HID524308 HRY524308:HRZ524308 IBU524308:IBV524308 ILQ524308:ILR524308 IVM524308:IVN524308 JFI524308:JFJ524308 JPE524308:JPF524308 JZA524308:JZB524308 KIW524308:KIX524308 KSS524308:KST524308 LCO524308:LCP524308 LMK524308:LML524308 LWG524308:LWH524308 MGC524308:MGD524308 MPY524308:MPZ524308 MZU524308:MZV524308 NJQ524308:NJR524308 NTM524308:NTN524308 ODI524308:ODJ524308 ONE524308:ONF524308 OXA524308:OXB524308 PGW524308:PGX524308 PQS524308:PQT524308 QAO524308:QAP524308 QKK524308:QKL524308 QUG524308:QUH524308 REC524308:RED524308 RNY524308:RNZ524308 RXU524308:RXV524308 SHQ524308:SHR524308 SRM524308:SRN524308 TBI524308:TBJ524308 TLE524308:TLF524308 TVA524308:TVB524308 UEW524308:UEX524308 UOS524308:UOT524308 UYO524308:UYP524308 VIK524308:VIL524308 VSG524308:VSH524308 WCC524308:WCD524308 WLY524308:WLZ524308 WVU524308:WVV524308 M589844:N589844 JI589844:JJ589844 TE589844:TF589844 ADA589844:ADB589844 AMW589844:AMX589844 AWS589844:AWT589844 BGO589844:BGP589844 BQK589844:BQL589844 CAG589844:CAH589844 CKC589844:CKD589844 CTY589844:CTZ589844 DDU589844:DDV589844 DNQ589844:DNR589844 DXM589844:DXN589844 EHI589844:EHJ589844 ERE589844:ERF589844 FBA589844:FBB589844 FKW589844:FKX589844 FUS589844:FUT589844 GEO589844:GEP589844 GOK589844:GOL589844 GYG589844:GYH589844 HIC589844:HID589844 HRY589844:HRZ589844 IBU589844:IBV589844 ILQ589844:ILR589844 IVM589844:IVN589844 JFI589844:JFJ589844 JPE589844:JPF589844 JZA589844:JZB589844 KIW589844:KIX589844 KSS589844:KST589844 LCO589844:LCP589844 LMK589844:LML589844 LWG589844:LWH589844 MGC589844:MGD589844 MPY589844:MPZ589844 MZU589844:MZV589844 NJQ589844:NJR589844 NTM589844:NTN589844 ODI589844:ODJ589844 ONE589844:ONF589844 OXA589844:OXB589844 PGW589844:PGX589844 PQS589844:PQT589844 QAO589844:QAP589844 QKK589844:QKL589844 QUG589844:QUH589844 REC589844:RED589844 RNY589844:RNZ589844 RXU589844:RXV589844 SHQ589844:SHR589844 SRM589844:SRN589844 TBI589844:TBJ589844 TLE589844:TLF589844 TVA589844:TVB589844 UEW589844:UEX589844 UOS589844:UOT589844 UYO589844:UYP589844 VIK589844:VIL589844 VSG589844:VSH589844 WCC589844:WCD589844 WLY589844:WLZ589844 WVU589844:WVV589844 M655380:N655380 JI655380:JJ655380 TE655380:TF655380 ADA655380:ADB655380 AMW655380:AMX655380 AWS655380:AWT655380 BGO655380:BGP655380 BQK655380:BQL655380 CAG655380:CAH655380 CKC655380:CKD655380 CTY655380:CTZ655380 DDU655380:DDV655380 DNQ655380:DNR655380 DXM655380:DXN655380 EHI655380:EHJ655380 ERE655380:ERF655380 FBA655380:FBB655380 FKW655380:FKX655380 FUS655380:FUT655380 GEO655380:GEP655380 GOK655380:GOL655380 GYG655380:GYH655380 HIC655380:HID655380 HRY655380:HRZ655380 IBU655380:IBV655380 ILQ655380:ILR655380 IVM655380:IVN655380 JFI655380:JFJ655380 JPE655380:JPF655380 JZA655380:JZB655380 KIW655380:KIX655380 KSS655380:KST655380 LCO655380:LCP655380 LMK655380:LML655380 LWG655380:LWH655380 MGC655380:MGD655380 MPY655380:MPZ655380 MZU655380:MZV655380 NJQ655380:NJR655380 NTM655380:NTN655380 ODI655380:ODJ655380 ONE655380:ONF655380 OXA655380:OXB655380 PGW655380:PGX655380 PQS655380:PQT655380 QAO655380:QAP655380 QKK655380:QKL655380 QUG655380:QUH655380 REC655380:RED655380 RNY655380:RNZ655380 RXU655380:RXV655380 SHQ655380:SHR655380 SRM655380:SRN655380 TBI655380:TBJ655380 TLE655380:TLF655380 TVA655380:TVB655380 UEW655380:UEX655380 UOS655380:UOT655380 UYO655380:UYP655380 VIK655380:VIL655380 VSG655380:VSH655380 WCC655380:WCD655380 WLY655380:WLZ655380 WVU655380:WVV655380 M720916:N720916 JI720916:JJ720916 TE720916:TF720916 ADA720916:ADB720916 AMW720916:AMX720916 AWS720916:AWT720916 BGO720916:BGP720916 BQK720916:BQL720916 CAG720916:CAH720916 CKC720916:CKD720916 CTY720916:CTZ720916 DDU720916:DDV720916 DNQ720916:DNR720916 DXM720916:DXN720916 EHI720916:EHJ720916 ERE720916:ERF720916 FBA720916:FBB720916 FKW720916:FKX720916 FUS720916:FUT720916 GEO720916:GEP720916 GOK720916:GOL720916 GYG720916:GYH720916 HIC720916:HID720916 HRY720916:HRZ720916 IBU720916:IBV720916 ILQ720916:ILR720916 IVM720916:IVN720916 JFI720916:JFJ720916 JPE720916:JPF720916 JZA720916:JZB720916 KIW720916:KIX720916 KSS720916:KST720916 LCO720916:LCP720916 LMK720916:LML720916 LWG720916:LWH720916 MGC720916:MGD720916 MPY720916:MPZ720916 MZU720916:MZV720916 NJQ720916:NJR720916 NTM720916:NTN720916 ODI720916:ODJ720916 ONE720916:ONF720916 OXA720916:OXB720916 PGW720916:PGX720916 PQS720916:PQT720916 QAO720916:QAP720916 QKK720916:QKL720916 QUG720916:QUH720916 REC720916:RED720916 RNY720916:RNZ720916 RXU720916:RXV720916 SHQ720916:SHR720916 SRM720916:SRN720916 TBI720916:TBJ720916 TLE720916:TLF720916 TVA720916:TVB720916 UEW720916:UEX720916 UOS720916:UOT720916 UYO720916:UYP720916 VIK720916:VIL720916 VSG720916:VSH720916 WCC720916:WCD720916 WLY720916:WLZ720916 WVU720916:WVV720916 M786452:N786452 JI786452:JJ786452 TE786452:TF786452 ADA786452:ADB786452 AMW786452:AMX786452 AWS786452:AWT786452 BGO786452:BGP786452 BQK786452:BQL786452 CAG786452:CAH786452 CKC786452:CKD786452 CTY786452:CTZ786452 DDU786452:DDV786452 DNQ786452:DNR786452 DXM786452:DXN786452 EHI786452:EHJ786452 ERE786452:ERF786452 FBA786452:FBB786452 FKW786452:FKX786452 FUS786452:FUT786452 GEO786452:GEP786452 GOK786452:GOL786452 GYG786452:GYH786452 HIC786452:HID786452 HRY786452:HRZ786452 IBU786452:IBV786452 ILQ786452:ILR786452 IVM786452:IVN786452 JFI786452:JFJ786452 JPE786452:JPF786452 JZA786452:JZB786452 KIW786452:KIX786452 KSS786452:KST786452 LCO786452:LCP786452 LMK786452:LML786452 LWG786452:LWH786452 MGC786452:MGD786452 MPY786452:MPZ786452 MZU786452:MZV786452 NJQ786452:NJR786452 NTM786452:NTN786452 ODI786452:ODJ786452 ONE786452:ONF786452 OXA786452:OXB786452 PGW786452:PGX786452 PQS786452:PQT786452 QAO786452:QAP786452 QKK786452:QKL786452 QUG786452:QUH786452 REC786452:RED786452 RNY786452:RNZ786452 RXU786452:RXV786452 SHQ786452:SHR786452 SRM786452:SRN786452 TBI786452:TBJ786452 TLE786452:TLF786452 TVA786452:TVB786452 UEW786452:UEX786452 UOS786452:UOT786452 UYO786452:UYP786452 VIK786452:VIL786452 VSG786452:VSH786452 WCC786452:WCD786452 WLY786452:WLZ786452 WVU786452:WVV786452 M851988:N851988 JI851988:JJ851988 TE851988:TF851988 ADA851988:ADB851988 AMW851988:AMX851988 AWS851988:AWT851988 BGO851988:BGP851988 BQK851988:BQL851988 CAG851988:CAH851988 CKC851988:CKD851988 CTY851988:CTZ851988 DDU851988:DDV851988 DNQ851988:DNR851988 DXM851988:DXN851988 EHI851988:EHJ851988 ERE851988:ERF851988 FBA851988:FBB851988 FKW851988:FKX851988 FUS851988:FUT851988 GEO851988:GEP851988 GOK851988:GOL851988 GYG851988:GYH851988 HIC851988:HID851988 HRY851988:HRZ851988 IBU851988:IBV851988 ILQ851988:ILR851988 IVM851988:IVN851988 JFI851988:JFJ851988 JPE851988:JPF851988 JZA851988:JZB851988 KIW851988:KIX851988 KSS851988:KST851988 LCO851988:LCP851988 LMK851988:LML851988 LWG851988:LWH851988 MGC851988:MGD851988 MPY851988:MPZ851988 MZU851988:MZV851988 NJQ851988:NJR851988 NTM851988:NTN851988 ODI851988:ODJ851988 ONE851988:ONF851988 OXA851988:OXB851988 PGW851988:PGX851988 PQS851988:PQT851988 QAO851988:QAP851988 QKK851988:QKL851988 QUG851988:QUH851988 REC851988:RED851988 RNY851988:RNZ851988 RXU851988:RXV851988 SHQ851988:SHR851988 SRM851988:SRN851988 TBI851988:TBJ851988 TLE851988:TLF851988 TVA851988:TVB851988 UEW851988:UEX851988 UOS851988:UOT851988 UYO851988:UYP851988 VIK851988:VIL851988 VSG851988:VSH851988 WCC851988:WCD851988 WLY851988:WLZ851988 WVU851988:WVV851988 M917524:N917524 JI917524:JJ917524 TE917524:TF917524 ADA917524:ADB917524 AMW917524:AMX917524 AWS917524:AWT917524 BGO917524:BGP917524 BQK917524:BQL917524 CAG917524:CAH917524 CKC917524:CKD917524 CTY917524:CTZ917524 DDU917524:DDV917524 DNQ917524:DNR917524 DXM917524:DXN917524 EHI917524:EHJ917524 ERE917524:ERF917524 FBA917524:FBB917524 FKW917524:FKX917524 FUS917524:FUT917524 GEO917524:GEP917524 GOK917524:GOL917524 GYG917524:GYH917524 HIC917524:HID917524 HRY917524:HRZ917524 IBU917524:IBV917524 ILQ917524:ILR917524 IVM917524:IVN917524 JFI917524:JFJ917524 JPE917524:JPF917524 JZA917524:JZB917524 KIW917524:KIX917524 KSS917524:KST917524 LCO917524:LCP917524 LMK917524:LML917524 LWG917524:LWH917524 MGC917524:MGD917524 MPY917524:MPZ917524 MZU917524:MZV917524 NJQ917524:NJR917524 NTM917524:NTN917524 ODI917524:ODJ917524 ONE917524:ONF917524 OXA917524:OXB917524 PGW917524:PGX917524 PQS917524:PQT917524 QAO917524:QAP917524 QKK917524:QKL917524 QUG917524:QUH917524 REC917524:RED917524 RNY917524:RNZ917524 RXU917524:RXV917524 SHQ917524:SHR917524 SRM917524:SRN917524 TBI917524:TBJ917524 TLE917524:TLF917524 TVA917524:TVB917524 UEW917524:UEX917524 UOS917524:UOT917524 UYO917524:UYP917524 VIK917524:VIL917524 VSG917524:VSH917524 WCC917524:WCD917524 WLY917524:WLZ917524 WVU917524:WVV917524 M983060:N983060 JI983060:JJ983060 TE983060:TF983060 ADA983060:ADB983060 AMW983060:AMX983060 AWS983060:AWT983060 BGO983060:BGP983060 BQK983060:BQL983060 CAG983060:CAH983060 CKC983060:CKD983060 CTY983060:CTZ983060 DDU983060:DDV983060 DNQ983060:DNR983060 DXM983060:DXN983060 EHI983060:EHJ983060 ERE983060:ERF983060 FBA983060:FBB983060 FKW983060:FKX983060 FUS983060:FUT983060 GEO983060:GEP983060 GOK983060:GOL983060 GYG983060:GYH983060 HIC983060:HID983060 HRY983060:HRZ983060 IBU983060:IBV983060 ILQ983060:ILR983060 IVM983060:IVN983060 JFI983060:JFJ983060 JPE983060:JPF983060 JZA983060:JZB983060 KIW983060:KIX983060 KSS983060:KST983060 LCO983060:LCP983060 LMK983060:LML983060 LWG983060:LWH983060 MGC983060:MGD983060 MPY983060:MPZ983060 MZU983060:MZV983060 NJQ983060:NJR983060 NTM983060:NTN983060 ODI983060:ODJ983060 ONE983060:ONF983060 OXA983060:OXB983060 PGW983060:PGX983060 PQS983060:PQT983060 QAO983060:QAP983060 QKK983060:QKL983060 QUG983060:QUH983060 REC983060:RED983060 RNY983060:RNZ983060 RXU983060:RXV983060 SHQ983060:SHR983060 SRM983060:SRN983060 TBI983060:TBJ983060 TLE983060:TLF983060 TVA983060:TVB983060 UEW983060:UEX983060 UOS983060:UOT983060 UYO983060:UYP983060 VIK983060:VIL983060 VSG983060:VSH983060 WCC983060:WCD983060 WLY983060:WLZ983060 WVU983060:WVV983060" xr:uid="{B0013B6D-EF9C-4AE0-A8BA-17AEA6F3271B}">
      <formula1>$A$98:$A$114</formula1>
    </dataValidation>
    <dataValidation type="list" allowBlank="1" showInputMessage="1" showErrorMessage="1"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xr:uid="{80A8A09E-7AD3-4F60-94AE-1A4A61387DE2}">
      <formula1>$A$94:$A$97</formula1>
    </dataValidation>
    <dataValidation type="list" allowBlank="1" showInputMessage="1" showErrorMessage="1" 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3A8A9E84-92C8-4D21-B607-4100F66AE189}">
      <formula1>$A$136:$A$138</formula1>
    </dataValidation>
    <dataValidation type="list"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xr:uid="{2BA5D936-BCE9-4377-B8D1-39144295A443}">
      <formula1>$A$133:$A$135</formula1>
    </dataValidation>
    <dataValidation type="list" allowBlank="1" showInputMessage="1" showErrorMessage="1" sqref="H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xr:uid="{7932FA00-42C9-43CA-8E51-5A2E735A3E05}">
      <formula1>$A$127:$A$129</formula1>
    </dataValidation>
    <dataValidation type="list" allowBlank="1" showInputMessage="1" showErrorMessage="1" sqref="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FDA6C923-033E-4C9F-AD01-60D8090108EF}">
      <formula1>$A$130:$A$132</formula1>
    </dataValidation>
    <dataValidation type="list"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638452BD-A0BD-400E-9849-D4B8FD7EA8E7}">
      <formula1>$A$116:$A$118</formula1>
    </dataValidation>
    <dataValidation type="list" allowBlank="1" showInputMessage="1" showErrorMessage="1" sqref="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6B462076-DBA5-43A6-A5C3-8B94447A838B}">
      <formula1>$A$119:$A$126</formula1>
    </dataValidation>
  </dataValidations>
  <pageMargins left="0.39374999999999999" right="3.937007874015748E-2" top="0.515625" bottom="0.33333333333333331" header="0.31496062992125984" footer="0.31496062992125984"/>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REDES URBANAS 4</vt:lpstr>
      <vt:lpstr>REDES RURALES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Cashabamba</dc:creator>
  <cp:lastModifiedBy>Veronica Cashabamba</cp:lastModifiedBy>
  <dcterms:created xsi:type="dcterms:W3CDTF">2022-09-02T22:42:45Z</dcterms:created>
  <dcterms:modified xsi:type="dcterms:W3CDTF">2022-09-02T22:43:00Z</dcterms:modified>
</cp:coreProperties>
</file>