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24.70\Laboratorio_Casigana\DOCUMENTOS 2022\INFORMES RESULTADOS INTERNOS\EXTERNOS CALIDAD DE AGUA\MSP-MUNICIPIO\"/>
    </mc:Choice>
  </mc:AlternateContent>
  <xr:revisionPtr revIDLastSave="0" documentId="8_{E4583890-9BD5-4DEA-BE0A-9DC869728424}" xr6:coauthVersionLast="47" xr6:coauthVersionMax="47" xr10:uidLastSave="{00000000-0000-0000-0000-000000000000}"/>
  <bookViews>
    <workbookView xWindow="-120" yWindow="-120" windowWidth="21840" windowHeight="13140" xr2:uid="{036C10BB-88FE-483E-9465-BDC4FCED7136}"/>
  </bookViews>
  <sheets>
    <sheet name="REDES URBANAS 4" sheetId="1" r:id="rId1"/>
    <sheet name="REDES RURALES 5" sheetId="2" r:id="rId2"/>
  </sheets>
  <externalReferences>
    <externalReference r:id="rId3"/>
  </externalReferences>
  <definedNames>
    <definedName name="_xlnm._FilterDatabase" localSheetId="1" hidden="1">'REDES RURALES 5'!$C$72:$D$111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 i="2" l="1"/>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<sst xmlns="http://schemas.openxmlformats.org/spreadsheetml/2006/main" count="398" uniqueCount="194">
  <si>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</si>
  <si>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</si>
  <si>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</si>
  <si>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</si>
  <si>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</si>
  <si>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</si>
  <si>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</si>
  <si>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</si>
  <si>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</si>
  <si>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</si>
  <si>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2022-09-06; 13h30min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</si>
  <si>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</si>
  <si>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</si>
  <si>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</si>
  <si>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</si>
  <si>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</si>
  <si>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</si>
  <si>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2022-09-30</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</si>
  <si>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</si>
  <si>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</si>
  <si>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</si>
  <si>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</si>
  <si>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</si>
  <si>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</si>
  <si>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</si>
  <si>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</si>
  <si>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</si>
  <si>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</si>
  <si>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</si>
  <si>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</si>
  <si>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</si>
  <si>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</si>
  <si>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</si>
  <si>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</si>
  <si>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</si>
  <si>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</si>
  <si>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</si>
  <si>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</si>
  <si>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LA MAGDALENA </t>
  </si>
  <si>
    <t>PANIMBOZA</t>
  </si>
  <si>
    <t>CURIQUINGUE</t>
  </si>
  <si>
    <t>TROYA</t>
  </si>
  <si>
    <t>EL SUEÑO ZONA ALTA</t>
  </si>
  <si>
    <t>ALUMINIO*</t>
  </si>
  <si>
    <t>-</t>
  </si>
  <si>
    <t>&lt; 0,075</t>
  </si>
  <si>
    <t>CLORO L. RESIDUAL**</t>
  </si>
  <si>
    <t>COLIFORMES  FECALES *</t>
  </si>
  <si>
    <t>Ausencia</t>
  </si>
  <si>
    <t xml:space="preserve">COLOR   APARENTE </t>
  </si>
  <si>
    <t>10</t>
  </si>
  <si>
    <t>7</t>
  </si>
  <si>
    <t xml:space="preserve">&lt; 5 </t>
  </si>
  <si>
    <t>FLUORUROS</t>
  </si>
  <si>
    <t>0,13 *</t>
  </si>
  <si>
    <t>0,18 *</t>
  </si>
  <si>
    <t>0,43*</t>
  </si>
  <si>
    <t>MONOCLORAMINAS*</t>
  </si>
  <si>
    <t>&lt;0,6</t>
  </si>
  <si>
    <t>NIQUEL AA *</t>
  </si>
  <si>
    <t>&lt; 0,042</t>
  </si>
  <si>
    <t>SELENIO *</t>
  </si>
  <si>
    <t>&lt; 0,808</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</si>
  <si>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</si>
  <si>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</si>
  <si>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</si>
  <si>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</si>
  <si>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</si>
  <si>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</si>
  <si>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</si>
  <si>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</si>
  <si>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</si>
  <si>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TILULÚM-MIRAFLORES</t>
  </si>
  <si>
    <t>TILULUM-FICOA</t>
  </si>
  <si>
    <t>TILULUM-MIRAFLORES ALTO</t>
  </si>
  <si>
    <t>EL SUEÑO</t>
  </si>
  <si>
    <t>ANTIMONIO *</t>
  </si>
  <si>
    <t>ARSENICO *</t>
  </si>
  <si>
    <t>BARIO*</t>
  </si>
  <si>
    <t>BORO *</t>
  </si>
  <si>
    <t>CADMIO *</t>
  </si>
  <si>
    <t>CLORO L. RESIDUAL</t>
  </si>
  <si>
    <t>COBRE *</t>
  </si>
  <si>
    <t xml:space="preserve">COBRE </t>
  </si>
  <si>
    <t>COLOR   APARENTE *</t>
  </si>
  <si>
    <t>CROMO TOTAL *</t>
  </si>
  <si>
    <t>FLUORUROS*</t>
  </si>
  <si>
    <t>MERCURIO *</t>
  </si>
  <si>
    <t>NITRATOS*</t>
  </si>
  <si>
    <t>NITRITOS *</t>
  </si>
  <si>
    <t>NIQUEL*</t>
  </si>
  <si>
    <t xml:space="preserve">NIQUEL </t>
  </si>
  <si>
    <t>pH **</t>
  </si>
  <si>
    <t>PLOMO  AA*</t>
  </si>
  <si>
    <t>PLOMO ION*</t>
  </si>
  <si>
    <t xml:space="preserve">TURBIDEZ </t>
  </si>
  <si>
    <t>Página 5 de 8</t>
  </si>
  <si>
    <t xml:space="preserve">FECHA Y HORA DE LLEGADA AL LABORATORIO:   </t>
  </si>
  <si>
    <t>2022-09-05; 13h20min  
2022-09-07; 13h00min</t>
  </si>
  <si>
    <t xml:space="preserve">FECHA DE INICIO DE ANÁLISIS:   </t>
  </si>
  <si>
    <t>2022-09-05; 2022-09-07</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</si>
  <si>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</si>
  <si>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</si>
  <si>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</si>
  <si>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</si>
  <si>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</si>
  <si>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42; 44</t>
  </si>
  <si>
    <t>15,4; 16,5</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</si>
  <si>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</si>
  <si>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</si>
  <si>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</si>
  <si>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</si>
  <si>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</si>
  <si>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</si>
  <si>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</si>
  <si>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</si>
  <si>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</si>
  <si>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</si>
  <si>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</si>
  <si>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</si>
  <si>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SANTA ROSA</t>
  </si>
  <si>
    <t>SAN LUCAS</t>
  </si>
  <si>
    <t>SAN FRANCISCO</t>
  </si>
  <si>
    <t>LA MAGDALENA ALTO</t>
  </si>
  <si>
    <t>LA JOYA</t>
  </si>
  <si>
    <t>TECHO PROPIO</t>
  </si>
  <si>
    <t>IZAMBA</t>
  </si>
  <si>
    <t>PENINSULA</t>
  </si>
  <si>
    <t>QUILLAN LOMA</t>
  </si>
  <si>
    <t>CDLA. AEROPUERTO</t>
  </si>
  <si>
    <t>0,078</t>
  </si>
  <si>
    <t>NO DETECTADO
Límite de detección del método:2 Upt-Co</t>
  </si>
  <si>
    <t>NO DETECTADO
Límite de detección del método: 0,005 mg/L</t>
  </si>
  <si>
    <t>6</t>
  </si>
  <si>
    <t>&lt; 5</t>
  </si>
  <si>
    <t>0,10*</t>
  </si>
  <si>
    <t>0,18*</t>
  </si>
  <si>
    <t>0,56</t>
  </si>
  <si>
    <t>0,11*</t>
  </si>
  <si>
    <t>0,44*</t>
  </si>
  <si>
    <t>0,50*</t>
  </si>
  <si>
    <t>1,30</t>
  </si>
  <si>
    <t>0,66</t>
  </si>
  <si>
    <t>0,35*</t>
  </si>
  <si>
    <t>0,33*</t>
  </si>
  <si>
    <t>&lt; 0,6</t>
  </si>
  <si>
    <t>7,26</t>
  </si>
  <si>
    <t>6,88</t>
  </si>
  <si>
    <t>7,25</t>
  </si>
  <si>
    <t>7,41</t>
  </si>
  <si>
    <t>7,78</t>
  </si>
  <si>
    <t>7,76</t>
  </si>
  <si>
    <t>1,26</t>
  </si>
  <si>
    <t>0,96</t>
  </si>
  <si>
    <t>1,45</t>
  </si>
  <si>
    <t>1,89</t>
  </si>
  <si>
    <t>0,86</t>
  </si>
  <si>
    <t>0,77</t>
  </si>
  <si>
    <t>0,79</t>
  </si>
  <si>
    <t xml:space="preserve">TRES JUANES </t>
  </si>
  <si>
    <t>PIA</t>
  </si>
  <si>
    <t>LA CONCEPCION</t>
  </si>
  <si>
    <t>YACUPAMBA</t>
  </si>
  <si>
    <t>MACASTO</t>
  </si>
  <si>
    <t>CARMELITAS</t>
  </si>
  <si>
    <t>PUERTO ARTURO</t>
  </si>
  <si>
    <t>SANTA FE</t>
  </si>
  <si>
    <t>PISQUE LA UNION</t>
  </si>
  <si>
    <t>CDLA. AMAZONAS</t>
  </si>
  <si>
    <t xml:space="preserve">CULAPACHAN </t>
  </si>
  <si>
    <t>CUNCHIBAMBA</t>
  </si>
  <si>
    <t>CUNCHIBAMBA SAN PABLO</t>
  </si>
  <si>
    <t>UNAMUNCHO</t>
  </si>
  <si>
    <t>MARTINEZ</t>
  </si>
  <si>
    <t>ATAHUALPA</t>
  </si>
  <si>
    <t>PONDOA</t>
  </si>
  <si>
    <t>SAN ANTONIO</t>
  </si>
  <si>
    <t>CUATRO ESQUINAS</t>
  </si>
  <si>
    <t>PILAHUIN CENTRO</t>
  </si>
  <si>
    <t xml:space="preserve">JUAN BENIGNO VELA </t>
  </si>
  <si>
    <t>SAN PEDRO LA FLORIDA</t>
  </si>
  <si>
    <t>AMANECER POPULAR</t>
  </si>
  <si>
    <t>HUACHI LA LIBERTAD</t>
  </si>
  <si>
    <t>MONTALVO</t>
  </si>
  <si>
    <t>HUACHI GRANDE</t>
  </si>
  <si>
    <t>LOS LAURELES</t>
  </si>
  <si>
    <t>STA.MARIANITA</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</si>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</sst>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19" x14ac:knownFonts="1">
    <font>
      <sz val="11"/>
      <color theme="1"/>
      <name val="Calibri"/>
      <family val="2"/>
      <scheme val="minor"/>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rgb="FFFF0000"/>
      <name val="Century Gothic"/>
      <family val="2"/>
    </font>
    <font>
      <b/>
      <sz val="8"/>
      <color theme="4" tint="-0.249977111117893"/>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81">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0" fontId="7" fillId="0" borderId="0" xfId="1" applyFont="1" applyAlignment="1">
      <alignment vertical="center" wrapText="1"/>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vertical="center" wrapText="1"/>
      <protection locked="0"/>
    </xf>
    <xf numFmtId="49" fontId="2" fillId="3" borderId="7" xfId="1" applyNumberFormat="1" applyFont="1" applyFill="1" applyBorder="1" applyAlignment="1" applyProtection="1">
      <alignment vertical="center" wrapText="1"/>
      <protection locked="0"/>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24"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66" fontId="10" fillId="0" borderId="15" xfId="1" applyNumberFormat="1" applyFont="1" applyBorder="1" applyAlignment="1" applyProtection="1">
      <alignment horizontal="center" vertical="center"/>
      <protection locked="0"/>
    </xf>
    <xf numFmtId="1" fontId="10" fillId="0" borderId="21" xfId="1" applyNumberFormat="1" applyFont="1" applyBorder="1" applyAlignment="1" applyProtection="1">
      <alignment horizontal="center" vertical="center" wrapText="1"/>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2" fontId="10" fillId="0" borderId="21"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wrapText="1"/>
      <protection locked="0"/>
    </xf>
    <xf numFmtId="165" fontId="10" fillId="0" borderId="21" xfId="1" applyNumberFormat="1" applyFont="1" applyBorder="1" applyAlignment="1">
      <alignment horizontal="center" vertical="center" wrapText="1"/>
    </xf>
    <xf numFmtId="1" fontId="10" fillId="3" borderId="21" xfId="1" applyNumberFormat="1" applyFont="1" applyFill="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49" fontId="10" fillId="0" borderId="21" xfId="1" applyNumberFormat="1" applyFont="1" applyBorder="1" applyAlignment="1" applyProtection="1">
      <alignment horizontal="center" vertical="center" wrapText="1"/>
      <protection locked="0"/>
    </xf>
    <xf numFmtId="49" fontId="10" fillId="3" borderId="21" xfId="1" applyNumberFormat="1" applyFont="1" applyFill="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1" fontId="10" fillId="0" borderId="30"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 fontId="2" fillId="0" borderId="21" xfId="1" applyNumberFormat="1" applyFont="1" applyBorder="1" applyAlignment="1" applyProtection="1">
      <alignment horizontal="left" vertical="center" wrapText="1"/>
      <protection locked="0"/>
    </xf>
    <xf numFmtId="1" fontId="10" fillId="0" borderId="32" xfId="1" applyNumberFormat="1" applyFont="1" applyBorder="1" applyAlignment="1">
      <alignment horizontal="center" vertical="center" wrapText="1"/>
    </xf>
    <xf numFmtId="0" fontId="2" fillId="0" borderId="33" xfId="1" applyFont="1" applyBorder="1" applyAlignment="1" applyProtection="1">
      <alignment horizontal="left" vertical="center"/>
      <protection locked="0"/>
    </xf>
    <xf numFmtId="1" fontId="10" fillId="0" borderId="33"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1" fontId="10" fillId="0" borderId="35" xfId="1" applyNumberFormat="1" applyFont="1" applyBorder="1" applyAlignment="1">
      <alignment horizontal="center" vertical="center" wrapText="1"/>
    </xf>
    <xf numFmtId="2" fontId="10" fillId="0" borderId="33" xfId="1" applyNumberFormat="1" applyFont="1" applyBorder="1" applyAlignment="1" applyProtection="1">
      <alignment horizontal="center" vertical="center"/>
      <protection locked="0"/>
    </xf>
    <xf numFmtId="0" fontId="4" fillId="0" borderId="0" xfId="1" applyFont="1" applyAlignment="1">
      <alignment horizontal="left" vertical="center" wrapText="1"/>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3" xfId="1" applyFont="1" applyBorder="1" applyProtection="1">
      <protection locked="0"/>
    </xf>
    <xf numFmtId="0" fontId="1" fillId="0" borderId="16" xfId="1" applyBorder="1"/>
    <xf numFmtId="0" fontId="1" fillId="0" borderId="22" xfId="1" applyBorder="1"/>
    <xf numFmtId="49" fontId="10" fillId="0" borderId="36" xfId="1" applyNumberFormat="1" applyFont="1" applyBorder="1" applyAlignment="1">
      <alignment vertical="center" wrapText="1"/>
    </xf>
    <xf numFmtId="49" fontId="12" fillId="0" borderId="22" xfId="1" applyNumberFormat="1" applyFont="1" applyBorder="1" applyAlignment="1">
      <alignment vertical="center" wrapText="1"/>
    </xf>
    <xf numFmtId="49" fontId="10" fillId="0" borderId="22" xfId="1"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4" xfId="1" applyNumberFormat="1" applyFont="1" applyBorder="1" applyAlignment="1">
      <alignment horizontal="left" vertical="center" wrapText="1"/>
    </xf>
    <xf numFmtId="49" fontId="10" fillId="0" borderId="0" xfId="1" applyNumberFormat="1" applyFont="1" applyAlignment="1">
      <alignment vertical="center" wrapText="1"/>
    </xf>
    <xf numFmtId="0" fontId="2" fillId="2" borderId="4" xfId="1" applyFont="1" applyFill="1" applyBorder="1" applyAlignment="1">
      <alignment horizontal="center"/>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49" fontId="14" fillId="0" borderId="0" xfId="1" applyNumberFormat="1" applyFont="1" applyAlignment="1" applyProtection="1">
      <alignment horizontal="left" vertical="center" wrapText="1"/>
      <protection locked="0"/>
    </xf>
    <xf numFmtId="49" fontId="14" fillId="0" borderId="7" xfId="1" applyNumberFormat="1" applyFont="1" applyBorder="1" applyAlignment="1" applyProtection="1">
      <alignment horizontal="left" vertical="center" wrapText="1"/>
      <protection locked="0"/>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5" fillId="0" borderId="0" xfId="1" applyFont="1" applyAlignment="1">
      <alignment horizontal="center" vertical="center" wrapText="1"/>
    </xf>
    <xf numFmtId="0" fontId="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6"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3" borderId="1"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7" fillId="0" borderId="0" xfId="1" applyFont="1" applyAlignment="1">
      <alignment horizontal="center" vertical="center" wrapText="1"/>
    </xf>
    <xf numFmtId="0" fontId="17" fillId="0" borderId="0" xfId="1" applyFont="1" applyAlignment="1">
      <alignment horizontal="center" vertical="center" wrapText="1"/>
    </xf>
    <xf numFmtId="0" fontId="15"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7"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6" xfId="1" applyNumberFormat="1" applyFont="1" applyFill="1" applyBorder="1" applyAlignment="1" applyProtection="1">
      <alignment horizontal="left" vertical="center" wrapText="1"/>
      <protection locked="0"/>
    </xf>
    <xf numFmtId="1" fontId="10" fillId="3" borderId="38" xfId="1" applyNumberFormat="1" applyFont="1" applyFill="1" applyBorder="1" applyAlignment="1">
      <alignment horizontal="center" vertical="center" wrapText="1"/>
    </xf>
    <xf numFmtId="1" fontId="10" fillId="3" borderId="17" xfId="1" applyNumberFormat="1" applyFont="1" applyFill="1" applyBorder="1" applyAlignment="1">
      <alignment horizontal="center" vertical="center" wrapText="1"/>
    </xf>
    <xf numFmtId="49" fontId="10" fillId="0" borderId="39" xfId="1" applyNumberFormat="1" applyFont="1" applyBorder="1" applyAlignment="1" applyProtection="1">
      <alignment horizontal="center" vertical="center"/>
      <protection locked="0"/>
    </xf>
    <xf numFmtId="49" fontId="10" fillId="0" borderId="15" xfId="1" applyNumberFormat="1" applyFont="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2" xfId="1" applyNumberFormat="1" applyFont="1" applyFill="1" applyBorder="1" applyAlignment="1" applyProtection="1">
      <alignment horizontal="left" vertical="center" wrapText="1"/>
      <protection locked="0"/>
    </xf>
    <xf numFmtId="1" fontId="10" fillId="3" borderId="40" xfId="1" applyNumberFormat="1" applyFont="1" applyFill="1" applyBorder="1" applyAlignment="1">
      <alignment horizontal="center" vertical="center" wrapText="1"/>
    </xf>
    <xf numFmtId="1" fontId="10" fillId="3" borderId="23" xfId="1" applyNumberFormat="1" applyFont="1" applyFill="1" applyBorder="1" applyAlignment="1">
      <alignment horizontal="center" vertical="center" wrapText="1"/>
    </xf>
    <xf numFmtId="2" fontId="10" fillId="0" borderId="7" xfId="1" applyNumberFormat="1" applyFont="1" applyBorder="1" applyAlignment="1">
      <alignment horizontal="center" vertical="center"/>
    </xf>
    <xf numFmtId="2" fontId="10" fillId="3" borderId="21" xfId="1" applyNumberFormat="1" applyFont="1" applyFill="1" applyBorder="1" applyAlignment="1">
      <alignment horizontal="center" vertical="center" wrapText="1"/>
    </xf>
    <xf numFmtId="2" fontId="10" fillId="3" borderId="21" xfId="1" applyNumberFormat="1" applyFont="1" applyFill="1" applyBorder="1" applyAlignment="1" applyProtection="1">
      <alignment horizontal="center" vertical="center"/>
      <protection locked="0"/>
    </xf>
    <xf numFmtId="2" fontId="10" fillId="3" borderId="21" xfId="1" applyNumberFormat="1" applyFont="1" applyFill="1" applyBorder="1" applyAlignment="1" applyProtection="1">
      <alignment horizontal="center" vertical="center" wrapText="1"/>
      <protection locked="0"/>
    </xf>
    <xf numFmtId="49" fontId="11" fillId="0" borderId="21" xfId="1" applyNumberFormat="1" applyFont="1" applyBorder="1" applyAlignment="1" applyProtection="1">
      <alignment horizontal="center" vertical="center" wrapText="1"/>
      <protection locked="0"/>
    </xf>
    <xf numFmtId="1" fontId="11" fillId="0" borderId="21" xfId="1" applyNumberFormat="1" applyFont="1" applyBorder="1" applyAlignment="1" applyProtection="1">
      <alignment horizontal="center" vertical="center" wrapText="1"/>
      <protection locked="0"/>
    </xf>
    <xf numFmtId="49" fontId="10" fillId="0" borderId="31" xfId="1" applyNumberFormat="1" applyFont="1" applyBorder="1" applyAlignment="1" applyProtection="1">
      <alignment horizontal="center" vertical="center" wrapText="1"/>
      <protection locked="0"/>
    </xf>
    <xf numFmtId="0" fontId="10" fillId="3" borderId="21" xfId="1" applyFont="1" applyFill="1" applyBorder="1" applyAlignment="1">
      <alignment horizontal="center" vertical="center"/>
    </xf>
    <xf numFmtId="49" fontId="10" fillId="3" borderId="21" xfId="1" applyNumberFormat="1" applyFont="1" applyFill="1" applyBorder="1" applyAlignment="1" applyProtection="1">
      <alignment horizontal="center" vertical="center"/>
      <protection locked="0"/>
    </xf>
    <xf numFmtId="49" fontId="10" fillId="0" borderId="31" xfId="1" applyNumberFormat="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1" fontId="10" fillId="3" borderId="34" xfId="1" applyNumberFormat="1" applyFont="1" applyFill="1" applyBorder="1" applyAlignment="1" applyProtection="1">
      <alignment horizontal="left" vertical="center" wrapText="1"/>
      <protection locked="0"/>
    </xf>
    <xf numFmtId="1" fontId="10" fillId="3" borderId="41" xfId="1" applyNumberFormat="1" applyFont="1" applyFill="1" applyBorder="1" applyAlignment="1">
      <alignment horizontal="center" vertical="center" wrapText="1"/>
    </xf>
    <xf numFmtId="1" fontId="10" fillId="3" borderId="42" xfId="1" applyNumberFormat="1" applyFont="1" applyFill="1" applyBorder="1" applyAlignment="1">
      <alignment horizontal="center" vertical="center" wrapText="1"/>
    </xf>
    <xf numFmtId="49" fontId="10" fillId="0" borderId="43" xfId="1" applyNumberFormat="1" applyFont="1" applyBorder="1" applyAlignment="1" applyProtection="1">
      <alignment horizontal="center" vertical="center"/>
      <protection locked="0"/>
    </xf>
    <xf numFmtId="49" fontId="10" fillId="0" borderId="33" xfId="1" applyNumberFormat="1" applyFont="1" applyBorder="1" applyAlignment="1" applyProtection="1">
      <alignment horizontal="center" vertical="center" wrapText="1"/>
      <protection locked="0"/>
    </xf>
    <xf numFmtId="49" fontId="10" fillId="0" borderId="33" xfId="1" applyNumberFormat="1" applyFont="1" applyBorder="1" applyAlignment="1" applyProtection="1">
      <alignment horizontal="center" vertical="center"/>
      <protection locked="0"/>
    </xf>
    <xf numFmtId="0" fontId="10" fillId="3" borderId="33" xfId="1" applyFont="1" applyFill="1" applyBorder="1" applyAlignment="1">
      <alignment horizontal="center" vertical="center"/>
    </xf>
    <xf numFmtId="49" fontId="10" fillId="3" borderId="11" xfId="1" applyNumberFormat="1" applyFont="1" applyFill="1" applyBorder="1" applyAlignment="1" applyProtection="1">
      <alignment horizontal="center" vertical="center"/>
      <protection locked="0"/>
    </xf>
    <xf numFmtId="49" fontId="10" fillId="3" borderId="33"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4"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8"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8" fillId="0" borderId="21" xfId="1" applyFont="1" applyBorder="1" applyAlignment="1" applyProtection="1">
      <alignment horizontal="left" vertical="center" wrapText="1"/>
      <protection locked="0"/>
    </xf>
    <xf numFmtId="0" fontId="18"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3" xfId="1" applyFont="1" applyBorder="1" applyAlignment="1" applyProtection="1">
      <alignment vertical="center" wrapText="1"/>
      <protection locked="0"/>
    </xf>
    <xf numFmtId="0" fontId="18" fillId="0" borderId="15" xfId="1" applyFont="1" applyBorder="1" applyAlignment="1" applyProtection="1">
      <alignment vertical="center" wrapText="1"/>
      <protection locked="0"/>
    </xf>
    <xf numFmtId="0" fontId="18" fillId="0" borderId="11" xfId="1" applyFont="1" applyBorder="1" applyAlignment="1" applyProtection="1">
      <alignment vertical="center" wrapText="1"/>
      <protection locked="0"/>
    </xf>
    <xf numFmtId="0" fontId="18" fillId="0" borderId="33" xfId="1" applyFont="1" applyBorder="1" applyAlignment="1" applyProtection="1">
      <alignment vertical="center" wrapText="1"/>
      <protection locked="0"/>
    </xf>
    <xf numFmtId="0" fontId="10" fillId="0" borderId="45" xfId="1" applyFont="1" applyBorder="1" applyAlignment="1" applyProtection="1">
      <alignment vertical="center" wrapText="1"/>
      <protection locked="0"/>
    </xf>
    <xf numFmtId="0" fontId="10" fillId="0" borderId="30"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FF76653A-3619-420D-8F6F-7C02D017F4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0188BBE5-F1F3-48C7-A42F-6F5945FE4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541D3422-21A4-4ABD-B5A4-DC8B06E17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2/INFORMES%20RESULTADOS%20INTERNOS/SAP/RG-CC-05-N851-10%20REG.%20INFORME%20MENSUAL%20SEPT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SEPTIEMBRE DE 2022</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79C5-7B03-4C43-93D0-BD3976729ECC}">
  <dimension ref="A1:R141"/>
  <sheetViews>
    <sheetView showGridLines="0" tabSelected="1" view="pageLayout" topLeftCell="A17" zoomScale="95" zoomScaleNormal="100" zoomScaleSheetLayoutView="85" zoomScalePageLayoutView="95" workbookViewId="0">
      <selection activeCell="J26" sqref="J26"/>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SEPTIEMBRE DE 2022</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9"/>
      <c r="I11" s="49"/>
      <c r="J11" s="47" t="s">
        <v>10</v>
      </c>
      <c r="K11" s="50"/>
    </row>
    <row r="12" spans="1:12" ht="27.75" customHeight="1" x14ac:dyDescent="0.25">
      <c r="A12" s="51" t="s">
        <v>11</v>
      </c>
      <c r="B12" s="52"/>
      <c r="C12" s="47" t="s">
        <v>12</v>
      </c>
      <c r="D12" s="47"/>
      <c r="E12" s="50"/>
      <c r="F12" s="48" t="s">
        <v>13</v>
      </c>
      <c r="G12" s="49"/>
      <c r="H12" s="49"/>
      <c r="I12" s="53"/>
      <c r="J12" s="54">
        <v>44810</v>
      </c>
      <c r="K12" s="55"/>
    </row>
    <row r="13" spans="1:12" ht="17.25" customHeight="1" x14ac:dyDescent="0.25">
      <c r="A13" s="48" t="s">
        <v>14</v>
      </c>
      <c r="B13" s="49"/>
      <c r="C13" s="47" t="s">
        <v>15</v>
      </c>
      <c r="D13" s="47"/>
      <c r="E13" s="47"/>
      <c r="F13" s="48" t="s">
        <v>16</v>
      </c>
      <c r="G13" s="49"/>
      <c r="H13" s="49"/>
      <c r="I13" s="53"/>
      <c r="J13" s="56" t="s">
        <v>17</v>
      </c>
      <c r="K13" s="57"/>
      <c r="L13" s="57"/>
    </row>
    <row r="14" spans="1:12" ht="21" customHeight="1" x14ac:dyDescent="0.25">
      <c r="A14" s="48" t="s">
        <v>18</v>
      </c>
      <c r="B14" s="49"/>
      <c r="C14" s="47" t="s">
        <v>19</v>
      </c>
      <c r="D14" s="47"/>
      <c r="E14" s="47"/>
      <c r="F14" s="48" t="s">
        <v>20</v>
      </c>
      <c r="G14" s="49"/>
      <c r="H14" s="49"/>
      <c r="I14" s="53"/>
      <c r="J14" s="58"/>
      <c r="K14" s="59"/>
    </row>
    <row r="15" spans="1:12" ht="18.75" customHeight="1" x14ac:dyDescent="0.25">
      <c r="A15" s="48" t="s">
        <v>21</v>
      </c>
      <c r="B15" s="49"/>
      <c r="C15" s="47" t="s">
        <v>22</v>
      </c>
      <c r="D15" s="47"/>
      <c r="E15" s="47"/>
      <c r="F15" s="60"/>
      <c r="G15" s="52"/>
      <c r="H15" s="61" t="s">
        <v>23</v>
      </c>
      <c r="I15" s="61"/>
      <c r="J15" s="62">
        <v>35</v>
      </c>
      <c r="K15" s="63"/>
    </row>
    <row r="16" spans="1:12" ht="18.75" customHeight="1" x14ac:dyDescent="0.25">
      <c r="A16" s="48" t="s">
        <v>24</v>
      </c>
      <c r="B16" s="49"/>
      <c r="C16" s="54">
        <v>44810</v>
      </c>
      <c r="D16" s="54"/>
      <c r="E16" s="54"/>
      <c r="F16" s="60"/>
      <c r="G16" s="52"/>
      <c r="H16" s="61" t="s">
        <v>25</v>
      </c>
      <c r="I16" s="61"/>
      <c r="J16" s="64">
        <v>15</v>
      </c>
      <c r="K16" s="63"/>
    </row>
    <row r="17" spans="1:17" ht="18.75" customHeight="1" thickBot="1" x14ac:dyDescent="0.3">
      <c r="A17" s="65" t="s">
        <v>26</v>
      </c>
      <c r="B17" s="66"/>
      <c r="C17" s="67" t="s">
        <v>27</v>
      </c>
      <c r="D17" s="67"/>
      <c r="E17" s="67"/>
      <c r="F17" s="68"/>
      <c r="G17" s="69"/>
      <c r="H17" s="69"/>
      <c r="I17" s="69"/>
      <c r="J17" s="70"/>
      <c r="K17" s="71"/>
    </row>
    <row r="18" spans="1:17" ht="10.5" customHeight="1" thickBot="1" x14ac:dyDescent="0.3">
      <c r="A18" s="72"/>
      <c r="B18" s="72"/>
      <c r="C18" s="73"/>
      <c r="D18" s="73"/>
      <c r="E18" s="73"/>
      <c r="F18" s="74"/>
      <c r="G18" s="75"/>
      <c r="H18" s="75"/>
      <c r="I18" s="75"/>
      <c r="J18" s="2"/>
      <c r="K18" s="2"/>
    </row>
    <row r="19" spans="1:17" s="74" customFormat="1" ht="15" customHeight="1" thickBot="1" x14ac:dyDescent="0.3">
      <c r="A19" s="76" t="s">
        <v>28</v>
      </c>
      <c r="B19" s="77" t="s">
        <v>29</v>
      </c>
      <c r="C19" s="78" t="s">
        <v>30</v>
      </c>
      <c r="D19" s="79"/>
      <c r="E19" s="76" t="s">
        <v>31</v>
      </c>
      <c r="F19" s="80" t="s">
        <v>32</v>
      </c>
      <c r="G19" s="81"/>
      <c r="H19" s="81"/>
      <c r="I19" s="81"/>
      <c r="J19" s="82"/>
      <c r="K19" s="83"/>
    </row>
    <row r="20" spans="1:17" s="74" customFormat="1" ht="27.75" customHeight="1" thickBot="1" x14ac:dyDescent="0.3">
      <c r="A20" s="84"/>
      <c r="B20" s="85"/>
      <c r="C20" s="86"/>
      <c r="D20" s="87"/>
      <c r="E20" s="84"/>
      <c r="F20" s="88" t="s">
        <v>33</v>
      </c>
      <c r="G20" s="88" t="s">
        <v>34</v>
      </c>
      <c r="H20" s="88" t="s">
        <v>35</v>
      </c>
      <c r="I20" s="88" t="s">
        <v>36</v>
      </c>
      <c r="J20" s="88" t="s">
        <v>37</v>
      </c>
      <c r="M20" s="89"/>
      <c r="N20" s="89"/>
      <c r="O20" s="89"/>
      <c r="P20" s="89"/>
      <c r="Q20" s="89"/>
    </row>
    <row r="21" spans="1:17" s="74" customFormat="1" ht="24" customHeight="1" thickBot="1" x14ac:dyDescent="0.3">
      <c r="A21" s="84"/>
      <c r="B21" s="85"/>
      <c r="C21" s="86"/>
      <c r="D21" s="87"/>
      <c r="E21" s="84"/>
      <c r="F21" s="90" t="s">
        <v>38</v>
      </c>
      <c r="G21" s="91" t="s">
        <v>39</v>
      </c>
      <c r="H21" s="91" t="s">
        <v>40</v>
      </c>
      <c r="I21" s="92" t="s">
        <v>41</v>
      </c>
      <c r="J21" s="92" t="s">
        <v>42</v>
      </c>
      <c r="M21" s="93"/>
      <c r="N21" s="93"/>
      <c r="O21" s="93"/>
      <c r="P21" s="93"/>
      <c r="Q21" s="93"/>
    </row>
    <row r="22" spans="1:17" s="74" customFormat="1" ht="16.5" customHeight="1" thickBot="1" x14ac:dyDescent="0.3">
      <c r="A22" s="94"/>
      <c r="B22" s="95"/>
      <c r="C22" s="96"/>
      <c r="D22" s="97"/>
      <c r="E22" s="94"/>
      <c r="F22" s="98">
        <v>22091027</v>
      </c>
      <c r="G22" s="98">
        <v>22091030</v>
      </c>
      <c r="H22" s="98">
        <v>22091031</v>
      </c>
      <c r="I22" s="98">
        <v>22091032</v>
      </c>
      <c r="J22" s="98">
        <v>22091040</v>
      </c>
      <c r="M22" s="93"/>
      <c r="N22" s="93"/>
      <c r="O22" s="93"/>
      <c r="P22" s="93"/>
      <c r="Q22" s="93"/>
    </row>
    <row r="23" spans="1:17" s="105" customFormat="1" ht="20.25" customHeight="1" x14ac:dyDescent="0.25">
      <c r="A23" s="99" t="s">
        <v>43</v>
      </c>
      <c r="B23" s="100" t="str">
        <f>IFERROR(VLOOKUP(A23,[1]Hoja1!$C$5:$F$41,2,FALSE)," ")</f>
        <v>mg/L</v>
      </c>
      <c r="C23" s="101" t="str">
        <f>IFERROR(VLOOKUP(A23,[1]Hoja1!$C$5:$F$41,3,FALSE)," ")</f>
        <v>HACH 8012</v>
      </c>
      <c r="D23" s="102"/>
      <c r="E23" s="100" t="str">
        <f>IFERROR(VLOOKUP(A23,[1]Hoja1!$C$5:$F$41,4,FALSE)," ")</f>
        <v>-</v>
      </c>
      <c r="F23" s="103">
        <v>0.115</v>
      </c>
      <c r="G23" s="103" t="s">
        <v>44</v>
      </c>
      <c r="H23" s="103" t="s">
        <v>44</v>
      </c>
      <c r="I23" s="104" t="s">
        <v>45</v>
      </c>
      <c r="J23" s="103" t="s">
        <v>44</v>
      </c>
    </row>
    <row r="24" spans="1:17" s="105" customFormat="1" ht="20.25" customHeight="1" x14ac:dyDescent="0.25">
      <c r="A24" s="106" t="s">
        <v>46</v>
      </c>
      <c r="B24" s="107" t="str">
        <f>IFERROR(VLOOKUP(A24,[1]Hoja1!$C$5:$F$41,2,FALSE)," ")</f>
        <v>mg/L</v>
      </c>
      <c r="C24" s="108" t="str">
        <f>IFERROR(VLOOKUP(A24,[1]Hoja1!$C$5:$F$41,3,FALSE)," ")</f>
        <v>HACH-8021</v>
      </c>
      <c r="D24" s="109"/>
      <c r="E24" s="107" t="str">
        <f>IFERROR(VLOOKUP(A24,[1]Hoja1!$C$5:$F$41,4,FALSE)," ")</f>
        <v>0,3 a 1,5</v>
      </c>
      <c r="F24" s="110">
        <v>1.24</v>
      </c>
      <c r="G24" s="110">
        <v>0.98</v>
      </c>
      <c r="H24" s="110">
        <v>1.22</v>
      </c>
      <c r="I24" s="110">
        <v>0.98</v>
      </c>
      <c r="J24" s="111">
        <v>0.87</v>
      </c>
    </row>
    <row r="25" spans="1:17" s="105" customFormat="1" ht="20.25" customHeight="1" x14ac:dyDescent="0.25">
      <c r="A25" s="106" t="s">
        <v>47</v>
      </c>
      <c r="B25" s="107" t="str">
        <f>IFERROR(VLOOKUP(A25,[1]Hoja1!$C$5:$F$41,2,FALSE)," ")</f>
        <v>ufc/100mL</v>
      </c>
      <c r="C25" s="108" t="str">
        <f>IFERROR(VLOOKUP(A25,[1]Hoja1!$C$5:$F$41,3,FALSE)," ")</f>
        <v>Standard Methods-9222-D</v>
      </c>
      <c r="D25" s="109"/>
      <c r="E25" s="112" t="str">
        <f>IFERROR(VLOOKUP(A25,[1]Hoja1!$C$5:$F$41,4,FALSE)," ")</f>
        <v>Ausencia</v>
      </c>
      <c r="F25" s="113" t="s">
        <v>48</v>
      </c>
      <c r="G25" s="113" t="s">
        <v>48</v>
      </c>
      <c r="H25" s="113" t="s">
        <v>48</v>
      </c>
      <c r="I25" s="113" t="s">
        <v>48</v>
      </c>
      <c r="J25" s="113" t="s">
        <v>48</v>
      </c>
      <c r="L25" s="114"/>
    </row>
    <row r="26" spans="1:17" s="105" customFormat="1" ht="20.25" customHeight="1" x14ac:dyDescent="0.25">
      <c r="A26" s="106" t="s">
        <v>49</v>
      </c>
      <c r="B26" s="107" t="str">
        <f>IFERROR(VLOOKUP(A26,[1]Hoja1!$C$5:$F$41,2,FALSE)," ")</f>
        <v>U Pt-Co</v>
      </c>
      <c r="C26" s="108" t="str">
        <f>IFERROR(VLOOKUP(A26,[1]Hoja1!$C$5:$F$41,3,FALSE)," ")</f>
        <v>HACH 8025</v>
      </c>
      <c r="D26" s="109"/>
      <c r="E26" s="107" t="str">
        <f>IFERROR(VLOOKUP(A26,[1]Hoja1!$C$5:$F$41,4,FALSE)," ")</f>
        <v>15</v>
      </c>
      <c r="F26" s="115" t="s">
        <v>50</v>
      </c>
      <c r="G26" s="116" t="s">
        <v>51</v>
      </c>
      <c r="H26" s="116" t="s">
        <v>52</v>
      </c>
      <c r="I26" s="116" t="s">
        <v>52</v>
      </c>
      <c r="J26" s="116" t="s">
        <v>52</v>
      </c>
    </row>
    <row r="27" spans="1:17" s="105" customFormat="1" ht="20.25" customHeight="1" x14ac:dyDescent="0.25">
      <c r="A27" s="106" t="s">
        <v>53</v>
      </c>
      <c r="B27" s="107" t="str">
        <f>IFERROR(VLOOKUP(A27,[1]Hoja1!$C$5:$F$41,2,FALSE)," ")</f>
        <v>mg/L</v>
      </c>
      <c r="C27" s="117" t="str">
        <f>IFERROR(VLOOKUP(A27,[1]Hoja1!$C$5:$F$41,3,FALSE)," ")</f>
        <v>HACH-8029</v>
      </c>
      <c r="D27" s="118"/>
      <c r="E27" s="107" t="str">
        <f>IFERROR(VLOOKUP(A27,[1]Hoja1!$C$5:$F$41,4,FALSE)," ")</f>
        <v>1,5</v>
      </c>
      <c r="F27" s="111" t="s">
        <v>54</v>
      </c>
      <c r="G27" s="111" t="s">
        <v>55</v>
      </c>
      <c r="H27" s="111">
        <v>1.25</v>
      </c>
      <c r="I27" s="111">
        <v>0.84</v>
      </c>
      <c r="J27" s="111" t="s">
        <v>56</v>
      </c>
    </row>
    <row r="28" spans="1:17" s="105" customFormat="1" ht="20.25" customHeight="1" x14ac:dyDescent="0.25">
      <c r="A28" s="106" t="s">
        <v>57</v>
      </c>
      <c r="B28" s="107" t="str">
        <f>IFERROR(VLOOKUP(A28,[1]Hoja1!$C$5:$F$41,2,FALSE)," ")</f>
        <v>mg/L</v>
      </c>
      <c r="C28" s="117" t="str">
        <f>IFERROR(VLOOKUP(A28,[1]Hoja1!$C$5:$F$41,3,FALSE)," ")</f>
        <v>HACH-10172</v>
      </c>
      <c r="D28" s="118"/>
      <c r="E28" s="107" t="str">
        <f>IFERROR(VLOOKUP(A28,[1]Hoja1!$C$5:$F$41,4,FALSE)," ")</f>
        <v>3,0</v>
      </c>
      <c r="F28" s="104" t="s">
        <v>58</v>
      </c>
      <c r="G28" s="104" t="s">
        <v>58</v>
      </c>
      <c r="H28" s="104" t="s">
        <v>58</v>
      </c>
      <c r="I28" s="104" t="s">
        <v>58</v>
      </c>
      <c r="J28" s="104" t="s">
        <v>58</v>
      </c>
    </row>
    <row r="29" spans="1:17" s="105" customFormat="1" ht="20.25" customHeight="1" x14ac:dyDescent="0.25">
      <c r="A29" s="106" t="s">
        <v>59</v>
      </c>
      <c r="B29" s="107" t="str">
        <f>IFERROR(VLOOKUP(A29,[1]Hoja1!$C$5:$F$41,2,FALSE)," ")</f>
        <v>mg/L</v>
      </c>
      <c r="C29" s="117" t="str">
        <f>IFERROR(VLOOKUP(A29,[1]Hoja1!$C$5:$F$41,3,FALSE)," ")</f>
        <v>Standard Methods-3111B</v>
      </c>
      <c r="D29" s="118"/>
      <c r="E29" s="107" t="str">
        <f>IFERROR(VLOOKUP(A29,[1]Hoja1!$C$5:$F$41,4,FALSE)," ")</f>
        <v>0,07</v>
      </c>
      <c r="F29" s="104" t="s">
        <v>60</v>
      </c>
      <c r="G29" s="104" t="s">
        <v>60</v>
      </c>
      <c r="H29" s="104" t="s">
        <v>60</v>
      </c>
      <c r="I29" s="104" t="s">
        <v>60</v>
      </c>
      <c r="J29" s="104" t="s">
        <v>60</v>
      </c>
    </row>
    <row r="30" spans="1:17" s="105" customFormat="1" ht="20.25" customHeight="1" x14ac:dyDescent="0.25">
      <c r="A30" s="106" t="s">
        <v>61</v>
      </c>
      <c r="B30" s="107" t="str">
        <f>IFERROR(VLOOKUP(A30,[1]Hoja1!$C$5:$F$41,2,FALSE)," ")</f>
        <v>µg/L</v>
      </c>
      <c r="C30" s="117" t="str">
        <f>IFERROR(VLOOKUP(A30,[1]Hoja1!$C$5:$F$41,3,FALSE)," ")</f>
        <v>Standard Methods-3114C</v>
      </c>
      <c r="D30" s="118"/>
      <c r="E30" s="107" t="str">
        <f>IFERROR(VLOOKUP(A30,[1]Hoja1!$C$5:$F$41,4,FALSE)," ")</f>
        <v>40</v>
      </c>
      <c r="F30" s="104" t="s">
        <v>62</v>
      </c>
      <c r="G30" s="104" t="s">
        <v>62</v>
      </c>
      <c r="H30" s="104" t="s">
        <v>62</v>
      </c>
      <c r="I30" s="104" t="s">
        <v>62</v>
      </c>
      <c r="J30" s="104" t="s">
        <v>62</v>
      </c>
    </row>
    <row r="31" spans="1:17" s="105" customFormat="1" ht="20.25" customHeight="1" x14ac:dyDescent="0.25">
      <c r="A31" s="106" t="s">
        <v>63</v>
      </c>
      <c r="B31" s="107" t="str">
        <f>IFERROR(VLOOKUP(A31,[1]Hoja1!$C$5:$F$41,2,FALSE)," ")</f>
        <v>U pH</v>
      </c>
      <c r="C31" s="119" t="str">
        <f>IFERROR(VLOOKUP(A31,[1]Hoja1!$C$5:$F$41,3,FALSE)," ")</f>
        <v>Standard Methods-4500H+B</v>
      </c>
      <c r="D31" s="120"/>
      <c r="E31" s="107" t="str">
        <f>IFERROR(VLOOKUP(A31,[1]Hoja1!$C$5:$F$41,4,FALSE)," ")</f>
        <v>6,5 a 8,0</v>
      </c>
      <c r="F31" s="110">
        <v>7.06</v>
      </c>
      <c r="G31" s="110">
        <v>7.67</v>
      </c>
      <c r="H31" s="110">
        <v>7.44</v>
      </c>
      <c r="I31" s="110">
        <v>7.7</v>
      </c>
      <c r="J31" s="110">
        <v>7.35</v>
      </c>
    </row>
    <row r="32" spans="1:17" s="105" customFormat="1" ht="20.25" customHeight="1" x14ac:dyDescent="0.25">
      <c r="A32" s="121" t="s">
        <v>64</v>
      </c>
      <c r="B32" s="107" t="str">
        <f>IFERROR(VLOOKUP(A32,[1]Hoja1!$C$5:$F$41,2,FALSE)," ")</f>
        <v>NTU</v>
      </c>
      <c r="C32" s="119" t="str">
        <f>IFERROR(VLOOKUP(A32,[1]Hoja1!$C$5:$F$41,3,FALSE)," ")</f>
        <v>Standard Methods-2130-B</v>
      </c>
      <c r="D32" s="122"/>
      <c r="E32" s="107" t="str">
        <f>IFERROR(VLOOKUP(A32,[1]Hoja1!$C$5:$F$41,4,FALSE)," ")</f>
        <v>5</v>
      </c>
      <c r="F32" s="110">
        <v>2.42</v>
      </c>
      <c r="G32" s="110">
        <v>2.79</v>
      </c>
      <c r="H32" s="110">
        <v>1</v>
      </c>
      <c r="I32" s="110">
        <v>1.33</v>
      </c>
      <c r="J32" s="110">
        <v>0.93</v>
      </c>
    </row>
    <row r="33" spans="1:11" s="105" customFormat="1" ht="20.25" customHeight="1" x14ac:dyDescent="0.25">
      <c r="A33" s="106" t="s">
        <v>65</v>
      </c>
      <c r="B33" s="107" t="str">
        <f>IFERROR(VLOOKUP(A33,[1]Hoja1!$C$5:$F$41,2,FALSE)," ")</f>
        <v>-</v>
      </c>
      <c r="C33" s="108" t="str">
        <f>IFERROR(VLOOKUP(A33,[1]Hoja1!$C$5:$F$41,3,FALSE)," ")</f>
        <v>Standard Methods2150-B</v>
      </c>
      <c r="D33" s="109"/>
      <c r="E33" s="107" t="str">
        <f>IFERROR(VLOOKUP(A33,[1]Hoja1!$C$5:$F$41,4,FALSE)," ")</f>
        <v>ACEPTABLE</v>
      </c>
      <c r="F33" s="110" t="s">
        <v>66</v>
      </c>
      <c r="G33" s="110" t="s">
        <v>66</v>
      </c>
      <c r="H33" s="110" t="s">
        <v>66</v>
      </c>
      <c r="I33" s="110" t="s">
        <v>66</v>
      </c>
      <c r="J33" s="110" t="s">
        <v>66</v>
      </c>
    </row>
    <row r="34" spans="1:11" s="105" customFormat="1" ht="20.25" customHeight="1" thickBot="1" x14ac:dyDescent="0.3">
      <c r="A34" s="123" t="s">
        <v>67</v>
      </c>
      <c r="B34" s="124" t="str">
        <f>IFERROR(VLOOKUP(A34,[1]Hoja1!$C$5:$F$41,2,FALSE)," ")</f>
        <v>-</v>
      </c>
      <c r="C34" s="125" t="str">
        <f>IFERROR(VLOOKUP(A34,[1]Hoja1!$C$5:$F$41,3,FALSE)," ")</f>
        <v>Standard Methods2160-B</v>
      </c>
      <c r="D34" s="126"/>
      <c r="E34" s="124" t="str">
        <f>IFERROR(VLOOKUP(A34,[1]Hoja1!$C$5:$F$41,4,FALSE)," ")</f>
        <v>ACEPTABLE</v>
      </c>
      <c r="F34" s="127" t="s">
        <v>66</v>
      </c>
      <c r="G34" s="127" t="s">
        <v>66</v>
      </c>
      <c r="H34" s="127" t="s">
        <v>66</v>
      </c>
      <c r="I34" s="127" t="s">
        <v>66</v>
      </c>
      <c r="J34" s="127" t="s">
        <v>66</v>
      </c>
    </row>
    <row r="35" spans="1:11" ht="39.75" customHeight="1" x14ac:dyDescent="0.25">
      <c r="A35" s="128" t="s">
        <v>68</v>
      </c>
      <c r="B35" s="129"/>
      <c r="C35" s="129"/>
      <c r="D35" s="129"/>
      <c r="E35" s="129"/>
      <c r="F35" s="129"/>
      <c r="G35" s="129"/>
      <c r="H35" s="129"/>
      <c r="I35" s="129"/>
      <c r="J35" s="129"/>
      <c r="K35" s="129"/>
    </row>
    <row r="92" spans="1:1" ht="14.25" thickBot="1" x14ac:dyDescent="0.3"/>
    <row r="93" spans="1:1" x14ac:dyDescent="0.25">
      <c r="A93" s="130" t="s">
        <v>38</v>
      </c>
    </row>
    <row r="94" spans="1:1" x14ac:dyDescent="0.25">
      <c r="A94" s="131" t="s">
        <v>69</v>
      </c>
    </row>
    <row r="95" spans="1:1" x14ac:dyDescent="0.25">
      <c r="A95" s="131" t="s">
        <v>70</v>
      </c>
    </row>
    <row r="96" spans="1:1" ht="14.25" thickBot="1" x14ac:dyDescent="0.3">
      <c r="A96" s="132" t="s">
        <v>71</v>
      </c>
    </row>
    <row r="97" spans="1:1" x14ac:dyDescent="0.25">
      <c r="A97" s="130" t="s">
        <v>41</v>
      </c>
    </row>
    <row r="98" spans="1:1" x14ac:dyDescent="0.25">
      <c r="A98" s="131" t="s">
        <v>72</v>
      </c>
    </row>
    <row r="99" spans="1:1" x14ac:dyDescent="0.25">
      <c r="A99" s="131" t="s">
        <v>73</v>
      </c>
    </row>
    <row r="100" spans="1:1" ht="14.25" thickBot="1" x14ac:dyDescent="0.3">
      <c r="A100" s="133" t="s">
        <v>74</v>
      </c>
    </row>
    <row r="101" spans="1:1" x14ac:dyDescent="0.25">
      <c r="A101" s="134" t="s">
        <v>75</v>
      </c>
    </row>
    <row r="102" spans="1:1" ht="15" thickBot="1" x14ac:dyDescent="0.35">
      <c r="A102" s="135" t="s">
        <v>42</v>
      </c>
    </row>
    <row r="103" spans="1:1" ht="14.25" thickBot="1" x14ac:dyDescent="0.3"/>
    <row r="104" spans="1:1" x14ac:dyDescent="0.25">
      <c r="A104" s="136" t="s">
        <v>43</v>
      </c>
    </row>
    <row r="105" spans="1:1" x14ac:dyDescent="0.25">
      <c r="A105" s="137" t="s">
        <v>43</v>
      </c>
    </row>
    <row r="106" spans="1:1" x14ac:dyDescent="0.25">
      <c r="A106" s="138" t="s">
        <v>76</v>
      </c>
    </row>
    <row r="107" spans="1:1" x14ac:dyDescent="0.25">
      <c r="A107" s="139" t="s">
        <v>76</v>
      </c>
    </row>
    <row r="108" spans="1:1" x14ac:dyDescent="0.25">
      <c r="A108" s="140" t="s">
        <v>77</v>
      </c>
    </row>
    <row r="109" spans="1:1" x14ac:dyDescent="0.25">
      <c r="A109" s="139" t="s">
        <v>77</v>
      </c>
    </row>
    <row r="110" spans="1:1" x14ac:dyDescent="0.25">
      <c r="A110" s="140" t="s">
        <v>77</v>
      </c>
    </row>
    <row r="111" spans="1:1" x14ac:dyDescent="0.25">
      <c r="A111" s="141" t="s">
        <v>78</v>
      </c>
    </row>
    <row r="112" spans="1:1" x14ac:dyDescent="0.25">
      <c r="A112" s="140" t="s">
        <v>79</v>
      </c>
    </row>
    <row r="113" spans="1:1" x14ac:dyDescent="0.25">
      <c r="A113" s="140" t="s">
        <v>80</v>
      </c>
    </row>
    <row r="114" spans="1:1" x14ac:dyDescent="0.25">
      <c r="A114" s="142" t="s">
        <v>46</v>
      </c>
    </row>
    <row r="115" spans="1:1" x14ac:dyDescent="0.25">
      <c r="A115" s="142" t="s">
        <v>81</v>
      </c>
    </row>
    <row r="116" spans="1:1" x14ac:dyDescent="0.25">
      <c r="A116" s="140" t="s">
        <v>82</v>
      </c>
    </row>
    <row r="117" spans="1:1" x14ac:dyDescent="0.25">
      <c r="A117" s="140" t="s">
        <v>83</v>
      </c>
    </row>
    <row r="118" spans="1:1" x14ac:dyDescent="0.25">
      <c r="A118" s="142" t="s">
        <v>47</v>
      </c>
    </row>
    <row r="119" spans="1:1" x14ac:dyDescent="0.25">
      <c r="A119" s="142" t="s">
        <v>84</v>
      </c>
    </row>
    <row r="120" spans="1:1" x14ac:dyDescent="0.25">
      <c r="A120" s="142" t="s">
        <v>49</v>
      </c>
    </row>
    <row r="121" spans="1:1" x14ac:dyDescent="0.25">
      <c r="A121" s="140" t="s">
        <v>85</v>
      </c>
    </row>
    <row r="122" spans="1:1" x14ac:dyDescent="0.25">
      <c r="A122" s="142" t="s">
        <v>86</v>
      </c>
    </row>
    <row r="123" spans="1:1" x14ac:dyDescent="0.25">
      <c r="A123" s="142" t="s">
        <v>53</v>
      </c>
    </row>
    <row r="124" spans="1:1" x14ac:dyDescent="0.25">
      <c r="A124" s="139" t="s">
        <v>87</v>
      </c>
    </row>
    <row r="125" spans="1:1" x14ac:dyDescent="0.25">
      <c r="A125" s="142" t="s">
        <v>57</v>
      </c>
    </row>
    <row r="126" spans="1:1" x14ac:dyDescent="0.25">
      <c r="A126" s="143" t="s">
        <v>88</v>
      </c>
    </row>
    <row r="127" spans="1:1" x14ac:dyDescent="0.25">
      <c r="A127" s="140" t="s">
        <v>89</v>
      </c>
    </row>
    <row r="128" spans="1:1" x14ac:dyDescent="0.25">
      <c r="A128" s="142" t="s">
        <v>90</v>
      </c>
    </row>
    <row r="129" spans="1:1" x14ac:dyDescent="0.25">
      <c r="A129" s="142" t="s">
        <v>59</v>
      </c>
    </row>
    <row r="130" spans="1:1" x14ac:dyDescent="0.25">
      <c r="A130" s="142" t="s">
        <v>91</v>
      </c>
    </row>
    <row r="131" spans="1:1" x14ac:dyDescent="0.25">
      <c r="A131" s="140" t="s">
        <v>63</v>
      </c>
    </row>
    <row r="132" spans="1:1" x14ac:dyDescent="0.25">
      <c r="A132" s="140" t="s">
        <v>92</v>
      </c>
    </row>
    <row r="133" spans="1:1" x14ac:dyDescent="0.25">
      <c r="A133" s="140" t="s">
        <v>65</v>
      </c>
    </row>
    <row r="134" spans="1:1" x14ac:dyDescent="0.25">
      <c r="A134" s="140" t="s">
        <v>93</v>
      </c>
    </row>
    <row r="135" spans="1:1" x14ac:dyDescent="0.25">
      <c r="A135" s="139" t="s">
        <v>94</v>
      </c>
    </row>
    <row r="136" spans="1:1" x14ac:dyDescent="0.25">
      <c r="A136" s="139" t="s">
        <v>67</v>
      </c>
    </row>
    <row r="137" spans="1:1" x14ac:dyDescent="0.25">
      <c r="A137" s="139" t="s">
        <v>61</v>
      </c>
    </row>
    <row r="138" spans="1:1" x14ac:dyDescent="0.25">
      <c r="A138" s="140" t="s">
        <v>61</v>
      </c>
    </row>
    <row r="139" spans="1:1" x14ac:dyDescent="0.25">
      <c r="A139" s="142" t="s">
        <v>95</v>
      </c>
    </row>
    <row r="140" spans="1:1" ht="14.25" thickBot="1" x14ac:dyDescent="0.3">
      <c r="A140" s="144" t="s">
        <v>64</v>
      </c>
    </row>
    <row r="141" spans="1:1" x14ac:dyDescent="0.25">
      <c r="A141" s="145"/>
    </row>
  </sheetData>
  <sheetProtection insertRows="0" deleteRows="0"/>
  <mergeCells count="50">
    <mergeCell ref="A35:K35"/>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H14"/>
    <mergeCell ref="A15:B15"/>
    <mergeCell ref="C15:E15"/>
    <mergeCell ref="H15:I15"/>
    <mergeCell ref="C12:E12"/>
    <mergeCell ref="F12:H12"/>
    <mergeCell ref="J12:K12"/>
    <mergeCell ref="A13:B13"/>
    <mergeCell ref="C13:E13"/>
    <mergeCell ref="F13:H13"/>
    <mergeCell ref="A8:K8"/>
    <mergeCell ref="B9:E9"/>
    <mergeCell ref="F9:G9"/>
    <mergeCell ref="A10:E10"/>
    <mergeCell ref="F10:K10"/>
    <mergeCell ref="A11:B11"/>
    <mergeCell ref="C11:E11"/>
    <mergeCell ref="F11:I11"/>
    <mergeCell ref="J11:K11"/>
    <mergeCell ref="B2:H4"/>
    <mergeCell ref="I2:K4"/>
    <mergeCell ref="B5:H5"/>
    <mergeCell ref="I5:K5"/>
    <mergeCell ref="A6:K6"/>
    <mergeCell ref="A7:K7"/>
  </mergeCells>
  <dataValidations count="6">
    <dataValidation type="list" allowBlank="1" showInputMessage="1" showErrorMessage="1" sqref="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xr:uid="{166CE27F-2A0A-480A-A290-E291CC6501CE}">
      <formula1>$C$92:$C$124</formula1>
    </dataValidation>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4:A31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A65560:A65567 IW65560:IW65567 SS65560:SS65567 ACO65560:ACO65567 AMK65560:AMK65567 AWG65560:AWG65567 BGC65560:BGC65567 BPY65560:BPY65567 BZU65560:BZU65567 CJQ65560:CJQ65567 CTM65560:CTM65567 DDI65560:DDI65567 DNE65560:DNE65567 DXA65560:DXA65567 EGW65560:EGW65567 EQS65560:EQS65567 FAO65560:FAO65567 FKK65560:FKK65567 FUG65560:FUG65567 GEC65560:GEC65567 GNY65560:GNY65567 GXU65560:GXU65567 HHQ65560:HHQ65567 HRM65560:HRM65567 IBI65560:IBI65567 ILE65560:ILE65567 IVA65560:IVA65567 JEW65560:JEW65567 JOS65560:JOS65567 JYO65560:JYO65567 KIK65560:KIK65567 KSG65560:KSG65567 LCC65560:LCC65567 LLY65560:LLY65567 LVU65560:LVU65567 MFQ65560:MFQ65567 MPM65560:MPM65567 MZI65560:MZI65567 NJE65560:NJE65567 NTA65560:NTA65567 OCW65560:OCW65567 OMS65560:OMS65567 OWO65560:OWO65567 PGK65560:PGK65567 PQG65560:PQG65567 QAC65560:QAC65567 QJY65560:QJY65567 QTU65560:QTU65567 RDQ65560:RDQ65567 RNM65560:RNM65567 RXI65560:RXI65567 SHE65560:SHE65567 SRA65560:SRA65567 TAW65560:TAW65567 TKS65560:TKS65567 TUO65560:TUO65567 UEK65560:UEK65567 UOG65560:UOG65567 UYC65560:UYC65567 VHY65560:VHY65567 VRU65560:VRU65567 WBQ65560:WBQ65567 WLM65560:WLM65567 WVI65560:WVI65567 A131096:A131103 IW131096:IW131103 SS131096:SS131103 ACO131096:ACO131103 AMK131096:AMK131103 AWG131096:AWG131103 BGC131096:BGC131103 BPY131096:BPY131103 BZU131096:BZU131103 CJQ131096:CJQ131103 CTM131096:CTM131103 DDI131096:DDI131103 DNE131096:DNE131103 DXA131096:DXA131103 EGW131096:EGW131103 EQS131096:EQS131103 FAO131096:FAO131103 FKK131096:FKK131103 FUG131096:FUG131103 GEC131096:GEC131103 GNY131096:GNY131103 GXU131096:GXU131103 HHQ131096:HHQ131103 HRM131096:HRM131103 IBI131096:IBI131103 ILE131096:ILE131103 IVA131096:IVA131103 JEW131096:JEW131103 JOS131096:JOS131103 JYO131096:JYO131103 KIK131096:KIK131103 KSG131096:KSG131103 LCC131096:LCC131103 LLY131096:LLY131103 LVU131096:LVU131103 MFQ131096:MFQ131103 MPM131096:MPM131103 MZI131096:MZI131103 NJE131096:NJE131103 NTA131096:NTA131103 OCW131096:OCW131103 OMS131096:OMS131103 OWO131096:OWO131103 PGK131096:PGK131103 PQG131096:PQG131103 QAC131096:QAC131103 QJY131096:QJY131103 QTU131096:QTU131103 RDQ131096:RDQ131103 RNM131096:RNM131103 RXI131096:RXI131103 SHE131096:SHE131103 SRA131096:SRA131103 TAW131096:TAW131103 TKS131096:TKS131103 TUO131096:TUO131103 UEK131096:UEK131103 UOG131096:UOG131103 UYC131096:UYC131103 VHY131096:VHY131103 VRU131096:VRU131103 WBQ131096:WBQ131103 WLM131096:WLM131103 WVI131096:WVI131103 A196632:A196639 IW196632:IW196639 SS196632:SS196639 ACO196632:ACO196639 AMK196632:AMK196639 AWG196632:AWG196639 BGC196632:BGC196639 BPY196632:BPY196639 BZU196632:BZU196639 CJQ196632:CJQ196639 CTM196632:CTM196639 DDI196632:DDI196639 DNE196632:DNE196639 DXA196632:DXA196639 EGW196632:EGW196639 EQS196632:EQS196639 FAO196632:FAO196639 FKK196632:FKK196639 FUG196632:FUG196639 GEC196632:GEC196639 GNY196632:GNY196639 GXU196632:GXU196639 HHQ196632:HHQ196639 HRM196632:HRM196639 IBI196632:IBI196639 ILE196632:ILE196639 IVA196632:IVA196639 JEW196632:JEW196639 JOS196632:JOS196639 JYO196632:JYO196639 KIK196632:KIK196639 KSG196632:KSG196639 LCC196632:LCC196639 LLY196632:LLY196639 LVU196632:LVU196639 MFQ196632:MFQ196639 MPM196632:MPM196639 MZI196632:MZI196639 NJE196632:NJE196639 NTA196632:NTA196639 OCW196632:OCW196639 OMS196632:OMS196639 OWO196632:OWO196639 PGK196632:PGK196639 PQG196632:PQG196639 QAC196632:QAC196639 QJY196632:QJY196639 QTU196632:QTU196639 RDQ196632:RDQ196639 RNM196632:RNM196639 RXI196632:RXI196639 SHE196632:SHE196639 SRA196632:SRA196639 TAW196632:TAW196639 TKS196632:TKS196639 TUO196632:TUO196639 UEK196632:UEK196639 UOG196632:UOG196639 UYC196632:UYC196639 VHY196632:VHY196639 VRU196632:VRU196639 WBQ196632:WBQ196639 WLM196632:WLM196639 WVI196632:WVI196639 A262168:A262175 IW262168:IW262175 SS262168:SS262175 ACO262168:ACO262175 AMK262168:AMK262175 AWG262168:AWG262175 BGC262168:BGC262175 BPY262168:BPY262175 BZU262168:BZU262175 CJQ262168:CJQ262175 CTM262168:CTM262175 DDI262168:DDI262175 DNE262168:DNE262175 DXA262168:DXA262175 EGW262168:EGW262175 EQS262168:EQS262175 FAO262168:FAO262175 FKK262168:FKK262175 FUG262168:FUG262175 GEC262168:GEC262175 GNY262168:GNY262175 GXU262168:GXU262175 HHQ262168:HHQ262175 HRM262168:HRM262175 IBI262168:IBI262175 ILE262168:ILE262175 IVA262168:IVA262175 JEW262168:JEW262175 JOS262168:JOS262175 JYO262168:JYO262175 KIK262168:KIK262175 KSG262168:KSG262175 LCC262168:LCC262175 LLY262168:LLY262175 LVU262168:LVU262175 MFQ262168:MFQ262175 MPM262168:MPM262175 MZI262168:MZI262175 NJE262168:NJE262175 NTA262168:NTA262175 OCW262168:OCW262175 OMS262168:OMS262175 OWO262168:OWO262175 PGK262168:PGK262175 PQG262168:PQG262175 QAC262168:QAC262175 QJY262168:QJY262175 QTU262168:QTU262175 RDQ262168:RDQ262175 RNM262168:RNM262175 RXI262168:RXI262175 SHE262168:SHE262175 SRA262168:SRA262175 TAW262168:TAW262175 TKS262168:TKS262175 TUO262168:TUO262175 UEK262168:UEK262175 UOG262168:UOG262175 UYC262168:UYC262175 VHY262168:VHY262175 VRU262168:VRU262175 WBQ262168:WBQ262175 WLM262168:WLM262175 WVI262168:WVI262175 A327704:A327711 IW327704:IW327711 SS327704:SS327711 ACO327704:ACO327711 AMK327704:AMK327711 AWG327704:AWG327711 BGC327704:BGC327711 BPY327704:BPY327711 BZU327704:BZU327711 CJQ327704:CJQ327711 CTM327704:CTM327711 DDI327704:DDI327711 DNE327704:DNE327711 DXA327704:DXA327711 EGW327704:EGW327711 EQS327704:EQS327711 FAO327704:FAO327711 FKK327704:FKK327711 FUG327704:FUG327711 GEC327704:GEC327711 GNY327704:GNY327711 GXU327704:GXU327711 HHQ327704:HHQ327711 HRM327704:HRM327711 IBI327704:IBI327711 ILE327704:ILE327711 IVA327704:IVA327711 JEW327704:JEW327711 JOS327704:JOS327711 JYO327704:JYO327711 KIK327704:KIK327711 KSG327704:KSG327711 LCC327704:LCC327711 LLY327704:LLY327711 LVU327704:LVU327711 MFQ327704:MFQ327711 MPM327704:MPM327711 MZI327704:MZI327711 NJE327704:NJE327711 NTA327704:NTA327711 OCW327704:OCW327711 OMS327704:OMS327711 OWO327704:OWO327711 PGK327704:PGK327711 PQG327704:PQG327711 QAC327704:QAC327711 QJY327704:QJY327711 QTU327704:QTU327711 RDQ327704:RDQ327711 RNM327704:RNM327711 RXI327704:RXI327711 SHE327704:SHE327711 SRA327704:SRA327711 TAW327704:TAW327711 TKS327704:TKS327711 TUO327704:TUO327711 UEK327704:UEK327711 UOG327704:UOG327711 UYC327704:UYC327711 VHY327704:VHY327711 VRU327704:VRU327711 WBQ327704:WBQ327711 WLM327704:WLM327711 WVI327704:WVI327711 A393240:A393247 IW393240:IW393247 SS393240:SS393247 ACO393240:ACO393247 AMK393240:AMK393247 AWG393240:AWG393247 BGC393240:BGC393247 BPY393240:BPY393247 BZU393240:BZU393247 CJQ393240:CJQ393247 CTM393240:CTM393247 DDI393240:DDI393247 DNE393240:DNE393247 DXA393240:DXA393247 EGW393240:EGW393247 EQS393240:EQS393247 FAO393240:FAO393247 FKK393240:FKK393247 FUG393240:FUG393247 GEC393240:GEC393247 GNY393240:GNY393247 GXU393240:GXU393247 HHQ393240:HHQ393247 HRM393240:HRM393247 IBI393240:IBI393247 ILE393240:ILE393247 IVA393240:IVA393247 JEW393240:JEW393247 JOS393240:JOS393247 JYO393240:JYO393247 KIK393240:KIK393247 KSG393240:KSG393247 LCC393240:LCC393247 LLY393240:LLY393247 LVU393240:LVU393247 MFQ393240:MFQ393247 MPM393240:MPM393247 MZI393240:MZI393247 NJE393240:NJE393247 NTA393240:NTA393247 OCW393240:OCW393247 OMS393240:OMS393247 OWO393240:OWO393247 PGK393240:PGK393247 PQG393240:PQG393247 QAC393240:QAC393247 QJY393240:QJY393247 QTU393240:QTU393247 RDQ393240:RDQ393247 RNM393240:RNM393247 RXI393240:RXI393247 SHE393240:SHE393247 SRA393240:SRA393247 TAW393240:TAW393247 TKS393240:TKS393247 TUO393240:TUO393247 UEK393240:UEK393247 UOG393240:UOG393247 UYC393240:UYC393247 VHY393240:VHY393247 VRU393240:VRU393247 WBQ393240:WBQ393247 WLM393240:WLM393247 WVI393240:WVI393247 A458776:A458783 IW458776:IW458783 SS458776:SS458783 ACO458776:ACO458783 AMK458776:AMK458783 AWG458776:AWG458783 BGC458776:BGC458783 BPY458776:BPY458783 BZU458776:BZU458783 CJQ458776:CJQ458783 CTM458776:CTM458783 DDI458776:DDI458783 DNE458776:DNE458783 DXA458776:DXA458783 EGW458776:EGW458783 EQS458776:EQS458783 FAO458776:FAO458783 FKK458776:FKK458783 FUG458776:FUG458783 GEC458776:GEC458783 GNY458776:GNY458783 GXU458776:GXU458783 HHQ458776:HHQ458783 HRM458776:HRM458783 IBI458776:IBI458783 ILE458776:ILE458783 IVA458776:IVA458783 JEW458776:JEW458783 JOS458776:JOS458783 JYO458776:JYO458783 KIK458776:KIK458783 KSG458776:KSG458783 LCC458776:LCC458783 LLY458776:LLY458783 LVU458776:LVU458783 MFQ458776:MFQ458783 MPM458776:MPM458783 MZI458776:MZI458783 NJE458776:NJE458783 NTA458776:NTA458783 OCW458776:OCW458783 OMS458776:OMS458783 OWO458776:OWO458783 PGK458776:PGK458783 PQG458776:PQG458783 QAC458776:QAC458783 QJY458776:QJY458783 QTU458776:QTU458783 RDQ458776:RDQ458783 RNM458776:RNM458783 RXI458776:RXI458783 SHE458776:SHE458783 SRA458776:SRA458783 TAW458776:TAW458783 TKS458776:TKS458783 TUO458776:TUO458783 UEK458776:UEK458783 UOG458776:UOG458783 UYC458776:UYC458783 VHY458776:VHY458783 VRU458776:VRU458783 WBQ458776:WBQ458783 WLM458776:WLM458783 WVI458776:WVI458783 A524312:A524319 IW524312:IW524319 SS524312:SS524319 ACO524312:ACO524319 AMK524312:AMK524319 AWG524312:AWG524319 BGC524312:BGC524319 BPY524312:BPY524319 BZU524312:BZU524319 CJQ524312:CJQ524319 CTM524312:CTM524319 DDI524312:DDI524319 DNE524312:DNE524319 DXA524312:DXA524319 EGW524312:EGW524319 EQS524312:EQS524319 FAO524312:FAO524319 FKK524312:FKK524319 FUG524312:FUG524319 GEC524312:GEC524319 GNY524312:GNY524319 GXU524312:GXU524319 HHQ524312:HHQ524319 HRM524312:HRM524319 IBI524312:IBI524319 ILE524312:ILE524319 IVA524312:IVA524319 JEW524312:JEW524319 JOS524312:JOS524319 JYO524312:JYO524319 KIK524312:KIK524319 KSG524312:KSG524319 LCC524312:LCC524319 LLY524312:LLY524319 LVU524312:LVU524319 MFQ524312:MFQ524319 MPM524312:MPM524319 MZI524312:MZI524319 NJE524312:NJE524319 NTA524312:NTA524319 OCW524312:OCW524319 OMS524312:OMS524319 OWO524312:OWO524319 PGK524312:PGK524319 PQG524312:PQG524319 QAC524312:QAC524319 QJY524312:QJY524319 QTU524312:QTU524319 RDQ524312:RDQ524319 RNM524312:RNM524319 RXI524312:RXI524319 SHE524312:SHE524319 SRA524312:SRA524319 TAW524312:TAW524319 TKS524312:TKS524319 TUO524312:TUO524319 UEK524312:UEK524319 UOG524312:UOG524319 UYC524312:UYC524319 VHY524312:VHY524319 VRU524312:VRU524319 WBQ524312:WBQ524319 WLM524312:WLM524319 WVI524312:WVI524319 A589848:A589855 IW589848:IW589855 SS589848:SS589855 ACO589848:ACO589855 AMK589848:AMK589855 AWG589848:AWG589855 BGC589848:BGC589855 BPY589848:BPY589855 BZU589848:BZU589855 CJQ589848:CJQ589855 CTM589848:CTM589855 DDI589848:DDI589855 DNE589848:DNE589855 DXA589848:DXA589855 EGW589848:EGW589855 EQS589848:EQS589855 FAO589848:FAO589855 FKK589848:FKK589855 FUG589848:FUG589855 GEC589848:GEC589855 GNY589848:GNY589855 GXU589848:GXU589855 HHQ589848:HHQ589855 HRM589848:HRM589855 IBI589848:IBI589855 ILE589848:ILE589855 IVA589848:IVA589855 JEW589848:JEW589855 JOS589848:JOS589855 JYO589848:JYO589855 KIK589848:KIK589855 KSG589848:KSG589855 LCC589848:LCC589855 LLY589848:LLY589855 LVU589848:LVU589855 MFQ589848:MFQ589855 MPM589848:MPM589855 MZI589848:MZI589855 NJE589848:NJE589855 NTA589848:NTA589855 OCW589848:OCW589855 OMS589848:OMS589855 OWO589848:OWO589855 PGK589848:PGK589855 PQG589848:PQG589855 QAC589848:QAC589855 QJY589848:QJY589855 QTU589848:QTU589855 RDQ589848:RDQ589855 RNM589848:RNM589855 RXI589848:RXI589855 SHE589848:SHE589855 SRA589848:SRA589855 TAW589848:TAW589855 TKS589848:TKS589855 TUO589848:TUO589855 UEK589848:UEK589855 UOG589848:UOG589855 UYC589848:UYC589855 VHY589848:VHY589855 VRU589848:VRU589855 WBQ589848:WBQ589855 WLM589848:WLM589855 WVI589848:WVI589855 A655384:A655391 IW655384:IW655391 SS655384:SS655391 ACO655384:ACO655391 AMK655384:AMK655391 AWG655384:AWG655391 BGC655384:BGC655391 BPY655384:BPY655391 BZU655384:BZU655391 CJQ655384:CJQ655391 CTM655384:CTM655391 DDI655384:DDI655391 DNE655384:DNE655391 DXA655384:DXA655391 EGW655384:EGW655391 EQS655384:EQS655391 FAO655384:FAO655391 FKK655384:FKK655391 FUG655384:FUG655391 GEC655384:GEC655391 GNY655384:GNY655391 GXU655384:GXU655391 HHQ655384:HHQ655391 HRM655384:HRM655391 IBI655384:IBI655391 ILE655384:ILE655391 IVA655384:IVA655391 JEW655384:JEW655391 JOS655384:JOS655391 JYO655384:JYO655391 KIK655384:KIK655391 KSG655384:KSG655391 LCC655384:LCC655391 LLY655384:LLY655391 LVU655384:LVU655391 MFQ655384:MFQ655391 MPM655384:MPM655391 MZI655384:MZI655391 NJE655384:NJE655391 NTA655384:NTA655391 OCW655384:OCW655391 OMS655384:OMS655391 OWO655384:OWO655391 PGK655384:PGK655391 PQG655384:PQG655391 QAC655384:QAC655391 QJY655384:QJY655391 QTU655384:QTU655391 RDQ655384:RDQ655391 RNM655384:RNM655391 RXI655384:RXI655391 SHE655384:SHE655391 SRA655384:SRA655391 TAW655384:TAW655391 TKS655384:TKS655391 TUO655384:TUO655391 UEK655384:UEK655391 UOG655384:UOG655391 UYC655384:UYC655391 VHY655384:VHY655391 VRU655384:VRU655391 WBQ655384:WBQ655391 WLM655384:WLM655391 WVI655384:WVI655391 A720920:A720927 IW720920:IW720927 SS720920:SS720927 ACO720920:ACO720927 AMK720920:AMK720927 AWG720920:AWG720927 BGC720920:BGC720927 BPY720920:BPY720927 BZU720920:BZU720927 CJQ720920:CJQ720927 CTM720920:CTM720927 DDI720920:DDI720927 DNE720920:DNE720927 DXA720920:DXA720927 EGW720920:EGW720927 EQS720920:EQS720927 FAO720920:FAO720927 FKK720920:FKK720927 FUG720920:FUG720927 GEC720920:GEC720927 GNY720920:GNY720927 GXU720920:GXU720927 HHQ720920:HHQ720927 HRM720920:HRM720927 IBI720920:IBI720927 ILE720920:ILE720927 IVA720920:IVA720927 JEW720920:JEW720927 JOS720920:JOS720927 JYO720920:JYO720927 KIK720920:KIK720927 KSG720920:KSG720927 LCC720920:LCC720927 LLY720920:LLY720927 LVU720920:LVU720927 MFQ720920:MFQ720927 MPM720920:MPM720927 MZI720920:MZI720927 NJE720920:NJE720927 NTA720920:NTA720927 OCW720920:OCW720927 OMS720920:OMS720927 OWO720920:OWO720927 PGK720920:PGK720927 PQG720920:PQG720927 QAC720920:QAC720927 QJY720920:QJY720927 QTU720920:QTU720927 RDQ720920:RDQ720927 RNM720920:RNM720927 RXI720920:RXI720927 SHE720920:SHE720927 SRA720920:SRA720927 TAW720920:TAW720927 TKS720920:TKS720927 TUO720920:TUO720927 UEK720920:UEK720927 UOG720920:UOG720927 UYC720920:UYC720927 VHY720920:VHY720927 VRU720920:VRU720927 WBQ720920:WBQ720927 WLM720920:WLM720927 WVI720920:WVI720927 A786456:A786463 IW786456:IW786463 SS786456:SS786463 ACO786456:ACO786463 AMK786456:AMK786463 AWG786456:AWG786463 BGC786456:BGC786463 BPY786456:BPY786463 BZU786456:BZU786463 CJQ786456:CJQ786463 CTM786456:CTM786463 DDI786456:DDI786463 DNE786456:DNE786463 DXA786456:DXA786463 EGW786456:EGW786463 EQS786456:EQS786463 FAO786456:FAO786463 FKK786456:FKK786463 FUG786456:FUG786463 GEC786456:GEC786463 GNY786456:GNY786463 GXU786456:GXU786463 HHQ786456:HHQ786463 HRM786456:HRM786463 IBI786456:IBI786463 ILE786456:ILE786463 IVA786456:IVA786463 JEW786456:JEW786463 JOS786456:JOS786463 JYO786456:JYO786463 KIK786456:KIK786463 KSG786456:KSG786463 LCC786456:LCC786463 LLY786456:LLY786463 LVU786456:LVU786463 MFQ786456:MFQ786463 MPM786456:MPM786463 MZI786456:MZI786463 NJE786456:NJE786463 NTA786456:NTA786463 OCW786456:OCW786463 OMS786456:OMS786463 OWO786456:OWO786463 PGK786456:PGK786463 PQG786456:PQG786463 QAC786456:QAC786463 QJY786456:QJY786463 QTU786456:QTU786463 RDQ786456:RDQ786463 RNM786456:RNM786463 RXI786456:RXI786463 SHE786456:SHE786463 SRA786456:SRA786463 TAW786456:TAW786463 TKS786456:TKS786463 TUO786456:TUO786463 UEK786456:UEK786463 UOG786456:UOG786463 UYC786456:UYC786463 VHY786456:VHY786463 VRU786456:VRU786463 WBQ786456:WBQ786463 WLM786456:WLM786463 WVI786456:WVI786463 A851992:A851999 IW851992:IW851999 SS851992:SS851999 ACO851992:ACO851999 AMK851992:AMK851999 AWG851992:AWG851999 BGC851992:BGC851999 BPY851992:BPY851999 BZU851992:BZU851999 CJQ851992:CJQ851999 CTM851992:CTM851999 DDI851992:DDI851999 DNE851992:DNE851999 DXA851992:DXA851999 EGW851992:EGW851999 EQS851992:EQS851999 FAO851992:FAO851999 FKK851992:FKK851999 FUG851992:FUG851999 GEC851992:GEC851999 GNY851992:GNY851999 GXU851992:GXU851999 HHQ851992:HHQ851999 HRM851992:HRM851999 IBI851992:IBI851999 ILE851992:ILE851999 IVA851992:IVA851999 JEW851992:JEW851999 JOS851992:JOS851999 JYO851992:JYO851999 KIK851992:KIK851999 KSG851992:KSG851999 LCC851992:LCC851999 LLY851992:LLY851999 LVU851992:LVU851999 MFQ851992:MFQ851999 MPM851992:MPM851999 MZI851992:MZI851999 NJE851992:NJE851999 NTA851992:NTA851999 OCW851992:OCW851999 OMS851992:OMS851999 OWO851992:OWO851999 PGK851992:PGK851999 PQG851992:PQG851999 QAC851992:QAC851999 QJY851992:QJY851999 QTU851992:QTU851999 RDQ851992:RDQ851999 RNM851992:RNM851999 RXI851992:RXI851999 SHE851992:SHE851999 SRA851992:SRA851999 TAW851992:TAW851999 TKS851992:TKS851999 TUO851992:TUO851999 UEK851992:UEK851999 UOG851992:UOG851999 UYC851992:UYC851999 VHY851992:VHY851999 VRU851992:VRU851999 WBQ851992:WBQ851999 WLM851992:WLM851999 WVI851992:WVI851999 A917528:A917535 IW917528:IW917535 SS917528:SS917535 ACO917528:ACO917535 AMK917528:AMK917535 AWG917528:AWG917535 BGC917528:BGC917535 BPY917528:BPY917535 BZU917528:BZU917535 CJQ917528:CJQ917535 CTM917528:CTM917535 DDI917528:DDI917535 DNE917528:DNE917535 DXA917528:DXA917535 EGW917528:EGW917535 EQS917528:EQS917535 FAO917528:FAO917535 FKK917528:FKK917535 FUG917528:FUG917535 GEC917528:GEC917535 GNY917528:GNY917535 GXU917528:GXU917535 HHQ917528:HHQ917535 HRM917528:HRM917535 IBI917528:IBI917535 ILE917528:ILE917535 IVA917528:IVA917535 JEW917528:JEW917535 JOS917528:JOS917535 JYO917528:JYO917535 KIK917528:KIK917535 KSG917528:KSG917535 LCC917528:LCC917535 LLY917528:LLY917535 LVU917528:LVU917535 MFQ917528:MFQ917535 MPM917528:MPM917535 MZI917528:MZI917535 NJE917528:NJE917535 NTA917528:NTA917535 OCW917528:OCW917535 OMS917528:OMS917535 OWO917528:OWO917535 PGK917528:PGK917535 PQG917528:PQG917535 QAC917528:QAC917535 QJY917528:QJY917535 QTU917528:QTU917535 RDQ917528:RDQ917535 RNM917528:RNM917535 RXI917528:RXI917535 SHE917528:SHE917535 SRA917528:SRA917535 TAW917528:TAW917535 TKS917528:TKS917535 TUO917528:TUO917535 UEK917528:UEK917535 UOG917528:UOG917535 UYC917528:UYC917535 VHY917528:VHY917535 VRU917528:VRU917535 WBQ917528:WBQ917535 WLM917528:WLM917535 WVI917528:WVI917535 A983064:A983071 IW983064:IW983071 SS983064:SS983071 ACO983064:ACO983071 AMK983064:AMK983071 AWG983064:AWG983071 BGC983064:BGC983071 BPY983064:BPY983071 BZU983064:BZU983071 CJQ983064:CJQ983071 CTM983064:CTM983071 DDI983064:DDI983071 DNE983064:DNE983071 DXA983064:DXA983071 EGW983064:EGW983071 EQS983064:EQS983071 FAO983064:FAO983071 FKK983064:FKK983071 FUG983064:FUG983071 GEC983064:GEC983071 GNY983064:GNY983071 GXU983064:GXU983071 HHQ983064:HHQ983071 HRM983064:HRM983071 IBI983064:IBI983071 ILE983064:ILE983071 IVA983064:IVA983071 JEW983064:JEW983071 JOS983064:JOS983071 JYO983064:JYO983071 KIK983064:KIK983071 KSG983064:KSG983071 LCC983064:LCC983071 LLY983064:LLY983071 LVU983064:LVU983071 MFQ983064:MFQ983071 MPM983064:MPM983071 MZI983064:MZI983071 NJE983064:NJE983071 NTA983064:NTA983071 OCW983064:OCW983071 OMS983064:OMS983071 OWO983064:OWO983071 PGK983064:PGK983071 PQG983064:PQG983071 QAC983064:QAC983071 QJY983064:QJY983071 QTU983064:QTU983071 RDQ983064:RDQ983071 RNM983064:RNM983071 RXI983064:RXI983071 SHE983064:SHE983071 SRA983064:SRA983071 TAW983064:TAW983071 TKS983064:TKS983071 TUO983064:TUO983071 UEK983064:UEK983071 UOG983064:UOG983071 UYC983064:UYC983071 VHY983064:VHY983071 VRU983064:VRU983071 WBQ983064:WBQ983071 WLM983064:WLM983071 WVI983064:WVI983071" xr:uid="{40FA836F-4B47-416D-BE96-5670C6F7803E}">
      <formula1>$A$104:$A$138</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64CB5F6F-3265-460F-92E0-D83CC3CE00CE}">
      <formula1>$A$104:$A$140</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6833140F-2466-4A4B-9B96-ADA4E69D8405}">
      <formula1>$A$101:$A$102</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EC801E57-2469-449D-B151-517E22CFA4DE}">
      <formula1>$A$97:$A$100</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EF7F1C44-5B42-4E71-B520-3F2184DCC53A}">
      <formula1>$A$93:$A$96</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C82B-ED1F-400A-9A34-3F2AC30CB1BE}">
  <dimension ref="A1:U116"/>
  <sheetViews>
    <sheetView showGridLines="0" view="pageLayout" topLeftCell="A19" zoomScale="96" zoomScaleNormal="100" zoomScaleSheetLayoutView="84" zoomScalePageLayoutView="96" workbookViewId="0">
      <selection activeCell="J26" sqref="J26"/>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14" width="12.28515625" style="1" customWidth="1"/>
    <col min="15" max="15" width="11.42578125" style="1"/>
    <col min="16" max="16" width="10.28515625" style="1" customWidth="1"/>
    <col min="17" max="256" width="11.42578125" style="1"/>
    <col min="257" max="257" width="21" style="1" customWidth="1"/>
    <col min="258" max="258" width="10.28515625" style="1" customWidth="1"/>
    <col min="259" max="259" width="23.28515625" style="1" customWidth="1"/>
    <col min="260" max="260" width="15.42578125" style="1" customWidth="1"/>
    <col min="261" max="270" width="12.28515625" style="1" customWidth="1"/>
    <col min="271" max="271" width="11.42578125" style="1"/>
    <col min="272" max="272" width="10.28515625" style="1" customWidth="1"/>
    <col min="273" max="512" width="11.42578125" style="1"/>
    <col min="513" max="513" width="21" style="1" customWidth="1"/>
    <col min="514" max="514" width="10.28515625" style="1" customWidth="1"/>
    <col min="515" max="515" width="23.28515625" style="1" customWidth="1"/>
    <col min="516" max="516" width="15.42578125" style="1" customWidth="1"/>
    <col min="517" max="526" width="12.28515625" style="1" customWidth="1"/>
    <col min="527" max="527" width="11.42578125" style="1"/>
    <col min="528" max="528" width="10.28515625" style="1" customWidth="1"/>
    <col min="529" max="768" width="11.42578125" style="1"/>
    <col min="769" max="769" width="21" style="1" customWidth="1"/>
    <col min="770" max="770" width="10.28515625" style="1" customWidth="1"/>
    <col min="771" max="771" width="23.28515625" style="1" customWidth="1"/>
    <col min="772" max="772" width="15.42578125" style="1" customWidth="1"/>
    <col min="773" max="782" width="12.28515625" style="1" customWidth="1"/>
    <col min="783" max="783" width="11.42578125" style="1"/>
    <col min="784" max="784" width="10.28515625" style="1" customWidth="1"/>
    <col min="785" max="1024" width="11.42578125" style="1"/>
    <col min="1025" max="1025" width="21" style="1" customWidth="1"/>
    <col min="1026" max="1026" width="10.28515625" style="1" customWidth="1"/>
    <col min="1027" max="1027" width="23.28515625" style="1" customWidth="1"/>
    <col min="1028" max="1028" width="15.42578125" style="1" customWidth="1"/>
    <col min="1029" max="1038" width="12.28515625" style="1" customWidth="1"/>
    <col min="1039" max="1039" width="11.42578125" style="1"/>
    <col min="1040" max="1040" width="10.28515625" style="1" customWidth="1"/>
    <col min="1041" max="1280" width="11.42578125" style="1"/>
    <col min="1281" max="1281" width="21" style="1" customWidth="1"/>
    <col min="1282" max="1282" width="10.28515625" style="1" customWidth="1"/>
    <col min="1283" max="1283" width="23.28515625" style="1" customWidth="1"/>
    <col min="1284" max="1284" width="15.42578125" style="1" customWidth="1"/>
    <col min="1285" max="1294" width="12.28515625" style="1" customWidth="1"/>
    <col min="1295" max="1295" width="11.42578125" style="1"/>
    <col min="1296" max="1296" width="10.28515625" style="1" customWidth="1"/>
    <col min="1297" max="1536" width="11.42578125" style="1"/>
    <col min="1537" max="1537" width="21" style="1" customWidth="1"/>
    <col min="1538" max="1538" width="10.28515625" style="1" customWidth="1"/>
    <col min="1539" max="1539" width="23.28515625" style="1" customWidth="1"/>
    <col min="1540" max="1540" width="15.42578125" style="1" customWidth="1"/>
    <col min="1541" max="1550" width="12.28515625" style="1" customWidth="1"/>
    <col min="1551" max="1551" width="11.42578125" style="1"/>
    <col min="1552" max="1552" width="10.28515625" style="1" customWidth="1"/>
    <col min="1553" max="1792" width="11.42578125" style="1"/>
    <col min="1793" max="1793" width="21" style="1" customWidth="1"/>
    <col min="1794" max="1794" width="10.28515625" style="1" customWidth="1"/>
    <col min="1795" max="1795" width="23.28515625" style="1" customWidth="1"/>
    <col min="1796" max="1796" width="15.42578125" style="1" customWidth="1"/>
    <col min="1797" max="1806" width="12.28515625" style="1" customWidth="1"/>
    <col min="1807" max="1807" width="11.42578125" style="1"/>
    <col min="1808" max="1808" width="10.28515625" style="1" customWidth="1"/>
    <col min="1809" max="2048" width="11.42578125" style="1"/>
    <col min="2049" max="2049" width="21" style="1" customWidth="1"/>
    <col min="2050" max="2050" width="10.28515625" style="1" customWidth="1"/>
    <col min="2051" max="2051" width="23.28515625" style="1" customWidth="1"/>
    <col min="2052" max="2052" width="15.42578125" style="1" customWidth="1"/>
    <col min="2053" max="2062" width="12.28515625" style="1" customWidth="1"/>
    <col min="2063" max="2063" width="11.42578125" style="1"/>
    <col min="2064" max="2064" width="10.28515625" style="1" customWidth="1"/>
    <col min="2065" max="2304" width="11.42578125" style="1"/>
    <col min="2305" max="2305" width="21" style="1" customWidth="1"/>
    <col min="2306" max="2306" width="10.28515625" style="1" customWidth="1"/>
    <col min="2307" max="2307" width="23.28515625" style="1" customWidth="1"/>
    <col min="2308" max="2308" width="15.42578125" style="1" customWidth="1"/>
    <col min="2309" max="2318" width="12.28515625" style="1" customWidth="1"/>
    <col min="2319" max="2319" width="11.42578125" style="1"/>
    <col min="2320" max="2320" width="10.28515625" style="1" customWidth="1"/>
    <col min="2321" max="2560" width="11.42578125" style="1"/>
    <col min="2561" max="2561" width="21" style="1" customWidth="1"/>
    <col min="2562" max="2562" width="10.28515625" style="1" customWidth="1"/>
    <col min="2563" max="2563" width="23.28515625" style="1" customWidth="1"/>
    <col min="2564" max="2564" width="15.42578125" style="1" customWidth="1"/>
    <col min="2565" max="2574" width="12.28515625" style="1" customWidth="1"/>
    <col min="2575" max="2575" width="11.42578125" style="1"/>
    <col min="2576" max="2576" width="10.28515625" style="1" customWidth="1"/>
    <col min="2577" max="2816" width="11.42578125" style="1"/>
    <col min="2817" max="2817" width="21" style="1" customWidth="1"/>
    <col min="2818" max="2818" width="10.28515625" style="1" customWidth="1"/>
    <col min="2819" max="2819" width="23.28515625" style="1" customWidth="1"/>
    <col min="2820" max="2820" width="15.42578125" style="1" customWidth="1"/>
    <col min="2821" max="2830" width="12.28515625" style="1" customWidth="1"/>
    <col min="2831" max="2831" width="11.42578125" style="1"/>
    <col min="2832" max="2832" width="10.28515625" style="1" customWidth="1"/>
    <col min="2833" max="3072" width="11.42578125" style="1"/>
    <col min="3073" max="3073" width="21" style="1" customWidth="1"/>
    <col min="3074" max="3074" width="10.28515625" style="1" customWidth="1"/>
    <col min="3075" max="3075" width="23.28515625" style="1" customWidth="1"/>
    <col min="3076" max="3076" width="15.42578125" style="1" customWidth="1"/>
    <col min="3077" max="3086" width="12.28515625" style="1" customWidth="1"/>
    <col min="3087" max="3087" width="11.42578125" style="1"/>
    <col min="3088" max="3088" width="10.28515625" style="1" customWidth="1"/>
    <col min="3089" max="3328" width="11.42578125" style="1"/>
    <col min="3329" max="3329" width="21" style="1" customWidth="1"/>
    <col min="3330" max="3330" width="10.28515625" style="1" customWidth="1"/>
    <col min="3331" max="3331" width="23.28515625" style="1" customWidth="1"/>
    <col min="3332" max="3332" width="15.42578125" style="1" customWidth="1"/>
    <col min="3333" max="3342" width="12.28515625" style="1" customWidth="1"/>
    <col min="3343" max="3343" width="11.42578125" style="1"/>
    <col min="3344" max="3344" width="10.28515625" style="1" customWidth="1"/>
    <col min="3345" max="3584" width="11.42578125" style="1"/>
    <col min="3585" max="3585" width="21" style="1" customWidth="1"/>
    <col min="3586" max="3586" width="10.28515625" style="1" customWidth="1"/>
    <col min="3587" max="3587" width="23.28515625" style="1" customWidth="1"/>
    <col min="3588" max="3588" width="15.42578125" style="1" customWidth="1"/>
    <col min="3589" max="3598" width="12.28515625" style="1" customWidth="1"/>
    <col min="3599" max="3599" width="11.42578125" style="1"/>
    <col min="3600" max="3600" width="10.28515625" style="1" customWidth="1"/>
    <col min="3601" max="3840" width="11.42578125" style="1"/>
    <col min="3841" max="3841" width="21" style="1" customWidth="1"/>
    <col min="3842" max="3842" width="10.28515625" style="1" customWidth="1"/>
    <col min="3843" max="3843" width="23.28515625" style="1" customWidth="1"/>
    <col min="3844" max="3844" width="15.42578125" style="1" customWidth="1"/>
    <col min="3845" max="3854" width="12.28515625" style="1" customWidth="1"/>
    <col min="3855" max="3855" width="11.42578125" style="1"/>
    <col min="3856" max="3856" width="10.28515625" style="1" customWidth="1"/>
    <col min="3857" max="4096" width="11.42578125" style="1"/>
    <col min="4097" max="4097" width="21" style="1" customWidth="1"/>
    <col min="4098" max="4098" width="10.28515625" style="1" customWidth="1"/>
    <col min="4099" max="4099" width="23.28515625" style="1" customWidth="1"/>
    <col min="4100" max="4100" width="15.42578125" style="1" customWidth="1"/>
    <col min="4101" max="4110" width="12.28515625" style="1" customWidth="1"/>
    <col min="4111" max="4111" width="11.42578125" style="1"/>
    <col min="4112" max="4112" width="10.28515625" style="1" customWidth="1"/>
    <col min="4113" max="4352" width="11.42578125" style="1"/>
    <col min="4353" max="4353" width="21" style="1" customWidth="1"/>
    <col min="4354" max="4354" width="10.28515625" style="1" customWidth="1"/>
    <col min="4355" max="4355" width="23.28515625" style="1" customWidth="1"/>
    <col min="4356" max="4356" width="15.42578125" style="1" customWidth="1"/>
    <col min="4357" max="4366" width="12.28515625" style="1" customWidth="1"/>
    <col min="4367" max="4367" width="11.42578125" style="1"/>
    <col min="4368" max="4368" width="10.28515625" style="1" customWidth="1"/>
    <col min="4369" max="4608" width="11.42578125" style="1"/>
    <col min="4609" max="4609" width="21" style="1" customWidth="1"/>
    <col min="4610" max="4610" width="10.28515625" style="1" customWidth="1"/>
    <col min="4611" max="4611" width="23.28515625" style="1" customWidth="1"/>
    <col min="4612" max="4612" width="15.42578125" style="1" customWidth="1"/>
    <col min="4613" max="4622" width="12.28515625" style="1" customWidth="1"/>
    <col min="4623" max="4623" width="11.42578125" style="1"/>
    <col min="4624" max="4624" width="10.28515625" style="1" customWidth="1"/>
    <col min="4625" max="4864" width="11.42578125" style="1"/>
    <col min="4865" max="4865" width="21" style="1" customWidth="1"/>
    <col min="4866" max="4866" width="10.28515625" style="1" customWidth="1"/>
    <col min="4867" max="4867" width="23.28515625" style="1" customWidth="1"/>
    <col min="4868" max="4868" width="15.42578125" style="1" customWidth="1"/>
    <col min="4869" max="4878" width="12.28515625" style="1" customWidth="1"/>
    <col min="4879" max="4879" width="11.42578125" style="1"/>
    <col min="4880" max="4880" width="10.28515625" style="1" customWidth="1"/>
    <col min="4881" max="5120" width="11.42578125" style="1"/>
    <col min="5121" max="5121" width="21" style="1" customWidth="1"/>
    <col min="5122" max="5122" width="10.28515625" style="1" customWidth="1"/>
    <col min="5123" max="5123" width="23.28515625" style="1" customWidth="1"/>
    <col min="5124" max="5124" width="15.42578125" style="1" customWidth="1"/>
    <col min="5125" max="5134" width="12.28515625" style="1" customWidth="1"/>
    <col min="5135" max="5135" width="11.42578125" style="1"/>
    <col min="5136" max="5136" width="10.28515625" style="1" customWidth="1"/>
    <col min="5137" max="5376" width="11.42578125" style="1"/>
    <col min="5377" max="5377" width="21" style="1" customWidth="1"/>
    <col min="5378" max="5378" width="10.28515625" style="1" customWidth="1"/>
    <col min="5379" max="5379" width="23.28515625" style="1" customWidth="1"/>
    <col min="5380" max="5380" width="15.42578125" style="1" customWidth="1"/>
    <col min="5381" max="5390" width="12.28515625" style="1" customWidth="1"/>
    <col min="5391" max="5391" width="11.42578125" style="1"/>
    <col min="5392" max="5392" width="10.28515625" style="1" customWidth="1"/>
    <col min="5393" max="5632" width="11.42578125" style="1"/>
    <col min="5633" max="5633" width="21" style="1" customWidth="1"/>
    <col min="5634" max="5634" width="10.28515625" style="1" customWidth="1"/>
    <col min="5635" max="5635" width="23.28515625" style="1" customWidth="1"/>
    <col min="5636" max="5636" width="15.42578125" style="1" customWidth="1"/>
    <col min="5637" max="5646" width="12.28515625" style="1" customWidth="1"/>
    <col min="5647" max="5647" width="11.42578125" style="1"/>
    <col min="5648" max="5648" width="10.28515625" style="1" customWidth="1"/>
    <col min="5649" max="5888" width="11.42578125" style="1"/>
    <col min="5889" max="5889" width="21" style="1" customWidth="1"/>
    <col min="5890" max="5890" width="10.28515625" style="1" customWidth="1"/>
    <col min="5891" max="5891" width="23.28515625" style="1" customWidth="1"/>
    <col min="5892" max="5892" width="15.42578125" style="1" customWidth="1"/>
    <col min="5893" max="5902" width="12.28515625" style="1" customWidth="1"/>
    <col min="5903" max="5903" width="11.42578125" style="1"/>
    <col min="5904" max="5904" width="10.28515625" style="1" customWidth="1"/>
    <col min="5905" max="6144" width="11.42578125" style="1"/>
    <col min="6145" max="6145" width="21" style="1" customWidth="1"/>
    <col min="6146" max="6146" width="10.28515625" style="1" customWidth="1"/>
    <col min="6147" max="6147" width="23.28515625" style="1" customWidth="1"/>
    <col min="6148" max="6148" width="15.42578125" style="1" customWidth="1"/>
    <col min="6149" max="6158" width="12.28515625" style="1" customWidth="1"/>
    <col min="6159" max="6159" width="11.42578125" style="1"/>
    <col min="6160" max="6160" width="10.28515625" style="1" customWidth="1"/>
    <col min="6161" max="6400" width="11.42578125" style="1"/>
    <col min="6401" max="6401" width="21" style="1" customWidth="1"/>
    <col min="6402" max="6402" width="10.28515625" style="1" customWidth="1"/>
    <col min="6403" max="6403" width="23.28515625" style="1" customWidth="1"/>
    <col min="6404" max="6404" width="15.42578125" style="1" customWidth="1"/>
    <col min="6405" max="6414" width="12.28515625" style="1" customWidth="1"/>
    <col min="6415" max="6415" width="11.42578125" style="1"/>
    <col min="6416" max="6416" width="10.28515625" style="1" customWidth="1"/>
    <col min="6417" max="6656" width="11.42578125" style="1"/>
    <col min="6657" max="6657" width="21" style="1" customWidth="1"/>
    <col min="6658" max="6658" width="10.28515625" style="1" customWidth="1"/>
    <col min="6659" max="6659" width="23.28515625" style="1" customWidth="1"/>
    <col min="6660" max="6660" width="15.42578125" style="1" customWidth="1"/>
    <col min="6661" max="6670" width="12.28515625" style="1" customWidth="1"/>
    <col min="6671" max="6671" width="11.42578125" style="1"/>
    <col min="6672" max="6672" width="10.28515625" style="1" customWidth="1"/>
    <col min="6673" max="6912" width="11.42578125" style="1"/>
    <col min="6913" max="6913" width="21" style="1" customWidth="1"/>
    <col min="6914" max="6914" width="10.28515625" style="1" customWidth="1"/>
    <col min="6915" max="6915" width="23.28515625" style="1" customWidth="1"/>
    <col min="6916" max="6916" width="15.42578125" style="1" customWidth="1"/>
    <col min="6917" max="6926" width="12.28515625" style="1" customWidth="1"/>
    <col min="6927" max="6927" width="11.42578125" style="1"/>
    <col min="6928" max="6928" width="10.28515625" style="1" customWidth="1"/>
    <col min="6929" max="7168" width="11.42578125" style="1"/>
    <col min="7169" max="7169" width="21" style="1" customWidth="1"/>
    <col min="7170" max="7170" width="10.28515625" style="1" customWidth="1"/>
    <col min="7171" max="7171" width="23.28515625" style="1" customWidth="1"/>
    <col min="7172" max="7172" width="15.42578125" style="1" customWidth="1"/>
    <col min="7173" max="7182" width="12.28515625" style="1" customWidth="1"/>
    <col min="7183" max="7183" width="11.42578125" style="1"/>
    <col min="7184" max="7184" width="10.28515625" style="1" customWidth="1"/>
    <col min="7185" max="7424" width="11.42578125" style="1"/>
    <col min="7425" max="7425" width="21" style="1" customWidth="1"/>
    <col min="7426" max="7426" width="10.28515625" style="1" customWidth="1"/>
    <col min="7427" max="7427" width="23.28515625" style="1" customWidth="1"/>
    <col min="7428" max="7428" width="15.42578125" style="1" customWidth="1"/>
    <col min="7429" max="7438" width="12.28515625" style="1" customWidth="1"/>
    <col min="7439" max="7439" width="11.42578125" style="1"/>
    <col min="7440" max="7440" width="10.28515625" style="1" customWidth="1"/>
    <col min="7441" max="7680" width="11.42578125" style="1"/>
    <col min="7681" max="7681" width="21" style="1" customWidth="1"/>
    <col min="7682" max="7682" width="10.28515625" style="1" customWidth="1"/>
    <col min="7683" max="7683" width="23.28515625" style="1" customWidth="1"/>
    <col min="7684" max="7684" width="15.42578125" style="1" customWidth="1"/>
    <col min="7685" max="7694" width="12.28515625" style="1" customWidth="1"/>
    <col min="7695" max="7695" width="11.42578125" style="1"/>
    <col min="7696" max="7696" width="10.28515625" style="1" customWidth="1"/>
    <col min="7697" max="7936" width="11.42578125" style="1"/>
    <col min="7937" max="7937" width="21" style="1" customWidth="1"/>
    <col min="7938" max="7938" width="10.28515625" style="1" customWidth="1"/>
    <col min="7939" max="7939" width="23.28515625" style="1" customWidth="1"/>
    <col min="7940" max="7940" width="15.42578125" style="1" customWidth="1"/>
    <col min="7941" max="7950" width="12.28515625" style="1" customWidth="1"/>
    <col min="7951" max="7951" width="11.42578125" style="1"/>
    <col min="7952" max="7952" width="10.28515625" style="1" customWidth="1"/>
    <col min="7953" max="8192" width="11.42578125" style="1"/>
    <col min="8193" max="8193" width="21" style="1" customWidth="1"/>
    <col min="8194" max="8194" width="10.28515625" style="1" customWidth="1"/>
    <col min="8195" max="8195" width="23.28515625" style="1" customWidth="1"/>
    <col min="8196" max="8196" width="15.42578125" style="1" customWidth="1"/>
    <col min="8197" max="8206" width="12.28515625" style="1" customWidth="1"/>
    <col min="8207" max="8207" width="11.42578125" style="1"/>
    <col min="8208" max="8208" width="10.28515625" style="1" customWidth="1"/>
    <col min="8209" max="8448" width="11.42578125" style="1"/>
    <col min="8449" max="8449" width="21" style="1" customWidth="1"/>
    <col min="8450" max="8450" width="10.28515625" style="1" customWidth="1"/>
    <col min="8451" max="8451" width="23.28515625" style="1" customWidth="1"/>
    <col min="8452" max="8452" width="15.42578125" style="1" customWidth="1"/>
    <col min="8453" max="8462" width="12.28515625" style="1" customWidth="1"/>
    <col min="8463" max="8463" width="11.42578125" style="1"/>
    <col min="8464" max="8464" width="10.28515625" style="1" customWidth="1"/>
    <col min="8465" max="8704" width="11.42578125" style="1"/>
    <col min="8705" max="8705" width="21" style="1" customWidth="1"/>
    <col min="8706" max="8706" width="10.28515625" style="1" customWidth="1"/>
    <col min="8707" max="8707" width="23.28515625" style="1" customWidth="1"/>
    <col min="8708" max="8708" width="15.42578125" style="1" customWidth="1"/>
    <col min="8709" max="8718" width="12.28515625" style="1" customWidth="1"/>
    <col min="8719" max="8719" width="11.42578125" style="1"/>
    <col min="8720" max="8720" width="10.28515625" style="1" customWidth="1"/>
    <col min="8721" max="8960" width="11.42578125" style="1"/>
    <col min="8961" max="8961" width="21" style="1" customWidth="1"/>
    <col min="8962" max="8962" width="10.28515625" style="1" customWidth="1"/>
    <col min="8963" max="8963" width="23.28515625" style="1" customWidth="1"/>
    <col min="8964" max="8964" width="15.42578125" style="1" customWidth="1"/>
    <col min="8965" max="8974" width="12.28515625" style="1" customWidth="1"/>
    <col min="8975" max="8975" width="11.42578125" style="1"/>
    <col min="8976" max="8976" width="10.28515625" style="1" customWidth="1"/>
    <col min="8977" max="9216" width="11.42578125" style="1"/>
    <col min="9217" max="9217" width="21" style="1" customWidth="1"/>
    <col min="9218" max="9218" width="10.28515625" style="1" customWidth="1"/>
    <col min="9219" max="9219" width="23.28515625" style="1" customWidth="1"/>
    <col min="9220" max="9220" width="15.42578125" style="1" customWidth="1"/>
    <col min="9221" max="9230" width="12.28515625" style="1" customWidth="1"/>
    <col min="9231" max="9231" width="11.42578125" style="1"/>
    <col min="9232" max="9232" width="10.28515625" style="1" customWidth="1"/>
    <col min="9233" max="9472" width="11.42578125" style="1"/>
    <col min="9473" max="9473" width="21" style="1" customWidth="1"/>
    <col min="9474" max="9474" width="10.28515625" style="1" customWidth="1"/>
    <col min="9475" max="9475" width="23.28515625" style="1" customWidth="1"/>
    <col min="9476" max="9476" width="15.42578125" style="1" customWidth="1"/>
    <col min="9477" max="9486" width="12.28515625" style="1" customWidth="1"/>
    <col min="9487" max="9487" width="11.42578125" style="1"/>
    <col min="9488" max="9488" width="10.28515625" style="1" customWidth="1"/>
    <col min="9489" max="9728" width="11.42578125" style="1"/>
    <col min="9729" max="9729" width="21" style="1" customWidth="1"/>
    <col min="9730" max="9730" width="10.28515625" style="1" customWidth="1"/>
    <col min="9731" max="9731" width="23.28515625" style="1" customWidth="1"/>
    <col min="9732" max="9732" width="15.42578125" style="1" customWidth="1"/>
    <col min="9733" max="9742" width="12.28515625" style="1" customWidth="1"/>
    <col min="9743" max="9743" width="11.42578125" style="1"/>
    <col min="9744" max="9744" width="10.28515625" style="1" customWidth="1"/>
    <col min="9745" max="9984" width="11.42578125" style="1"/>
    <col min="9985" max="9985" width="21" style="1" customWidth="1"/>
    <col min="9986" max="9986" width="10.28515625" style="1" customWidth="1"/>
    <col min="9987" max="9987" width="23.28515625" style="1" customWidth="1"/>
    <col min="9988" max="9988" width="15.42578125" style="1" customWidth="1"/>
    <col min="9989" max="9998" width="12.28515625" style="1" customWidth="1"/>
    <col min="9999" max="9999" width="11.42578125" style="1"/>
    <col min="10000" max="10000" width="10.28515625" style="1" customWidth="1"/>
    <col min="10001" max="10240" width="11.42578125" style="1"/>
    <col min="10241" max="10241" width="21" style="1" customWidth="1"/>
    <col min="10242" max="10242" width="10.28515625" style="1" customWidth="1"/>
    <col min="10243" max="10243" width="23.28515625" style="1" customWidth="1"/>
    <col min="10244" max="10244" width="15.42578125" style="1" customWidth="1"/>
    <col min="10245" max="10254" width="12.28515625" style="1" customWidth="1"/>
    <col min="10255" max="10255" width="11.42578125" style="1"/>
    <col min="10256" max="10256" width="10.28515625" style="1" customWidth="1"/>
    <col min="10257" max="10496" width="11.42578125" style="1"/>
    <col min="10497" max="10497" width="21" style="1" customWidth="1"/>
    <col min="10498" max="10498" width="10.28515625" style="1" customWidth="1"/>
    <col min="10499" max="10499" width="23.28515625" style="1" customWidth="1"/>
    <col min="10500" max="10500" width="15.42578125" style="1" customWidth="1"/>
    <col min="10501" max="10510" width="12.28515625" style="1" customWidth="1"/>
    <col min="10511" max="10511" width="11.42578125" style="1"/>
    <col min="10512" max="10512" width="10.28515625" style="1" customWidth="1"/>
    <col min="10513" max="10752" width="11.42578125" style="1"/>
    <col min="10753" max="10753" width="21" style="1" customWidth="1"/>
    <col min="10754" max="10754" width="10.28515625" style="1" customWidth="1"/>
    <col min="10755" max="10755" width="23.28515625" style="1" customWidth="1"/>
    <col min="10756" max="10756" width="15.42578125" style="1" customWidth="1"/>
    <col min="10757" max="10766" width="12.28515625" style="1" customWidth="1"/>
    <col min="10767" max="10767" width="11.42578125" style="1"/>
    <col min="10768" max="10768" width="10.28515625" style="1" customWidth="1"/>
    <col min="10769" max="11008" width="11.42578125" style="1"/>
    <col min="11009" max="11009" width="21" style="1" customWidth="1"/>
    <col min="11010" max="11010" width="10.28515625" style="1" customWidth="1"/>
    <col min="11011" max="11011" width="23.28515625" style="1" customWidth="1"/>
    <col min="11012" max="11012" width="15.42578125" style="1" customWidth="1"/>
    <col min="11013" max="11022" width="12.28515625" style="1" customWidth="1"/>
    <col min="11023" max="11023" width="11.42578125" style="1"/>
    <col min="11024" max="11024" width="10.28515625" style="1" customWidth="1"/>
    <col min="11025" max="11264" width="11.42578125" style="1"/>
    <col min="11265" max="11265" width="21" style="1" customWidth="1"/>
    <col min="11266" max="11266" width="10.28515625" style="1" customWidth="1"/>
    <col min="11267" max="11267" width="23.28515625" style="1" customWidth="1"/>
    <col min="11268" max="11268" width="15.42578125" style="1" customWidth="1"/>
    <col min="11269" max="11278" width="12.28515625" style="1" customWidth="1"/>
    <col min="11279" max="11279" width="11.42578125" style="1"/>
    <col min="11280" max="11280" width="10.28515625" style="1" customWidth="1"/>
    <col min="11281" max="11520" width="11.42578125" style="1"/>
    <col min="11521" max="11521" width="21" style="1" customWidth="1"/>
    <col min="11522" max="11522" width="10.28515625" style="1" customWidth="1"/>
    <col min="11523" max="11523" width="23.28515625" style="1" customWidth="1"/>
    <col min="11524" max="11524" width="15.42578125" style="1" customWidth="1"/>
    <col min="11525" max="11534" width="12.28515625" style="1" customWidth="1"/>
    <col min="11535" max="11535" width="11.42578125" style="1"/>
    <col min="11536" max="11536" width="10.28515625" style="1" customWidth="1"/>
    <col min="11537" max="11776" width="11.42578125" style="1"/>
    <col min="11777" max="11777" width="21" style="1" customWidth="1"/>
    <col min="11778" max="11778" width="10.28515625" style="1" customWidth="1"/>
    <col min="11779" max="11779" width="23.28515625" style="1" customWidth="1"/>
    <col min="11780" max="11780" width="15.42578125" style="1" customWidth="1"/>
    <col min="11781" max="11790" width="12.28515625" style="1" customWidth="1"/>
    <col min="11791" max="11791" width="11.42578125" style="1"/>
    <col min="11792" max="11792" width="10.28515625" style="1" customWidth="1"/>
    <col min="11793" max="12032" width="11.42578125" style="1"/>
    <col min="12033" max="12033" width="21" style="1" customWidth="1"/>
    <col min="12034" max="12034" width="10.28515625" style="1" customWidth="1"/>
    <col min="12035" max="12035" width="23.28515625" style="1" customWidth="1"/>
    <col min="12036" max="12036" width="15.42578125" style="1" customWidth="1"/>
    <col min="12037" max="12046" width="12.28515625" style="1" customWidth="1"/>
    <col min="12047" max="12047" width="11.42578125" style="1"/>
    <col min="12048" max="12048" width="10.28515625" style="1" customWidth="1"/>
    <col min="12049" max="12288" width="11.42578125" style="1"/>
    <col min="12289" max="12289" width="21" style="1" customWidth="1"/>
    <col min="12290" max="12290" width="10.28515625" style="1" customWidth="1"/>
    <col min="12291" max="12291" width="23.28515625" style="1" customWidth="1"/>
    <col min="12292" max="12292" width="15.42578125" style="1" customWidth="1"/>
    <col min="12293" max="12302" width="12.28515625" style="1" customWidth="1"/>
    <col min="12303" max="12303" width="11.42578125" style="1"/>
    <col min="12304" max="12304" width="10.28515625" style="1" customWidth="1"/>
    <col min="12305" max="12544" width="11.42578125" style="1"/>
    <col min="12545" max="12545" width="21" style="1" customWidth="1"/>
    <col min="12546" max="12546" width="10.28515625" style="1" customWidth="1"/>
    <col min="12547" max="12547" width="23.28515625" style="1" customWidth="1"/>
    <col min="12548" max="12548" width="15.42578125" style="1" customWidth="1"/>
    <col min="12549" max="12558" width="12.28515625" style="1" customWidth="1"/>
    <col min="12559" max="12559" width="11.42578125" style="1"/>
    <col min="12560" max="12560" width="10.28515625" style="1" customWidth="1"/>
    <col min="12561" max="12800" width="11.42578125" style="1"/>
    <col min="12801" max="12801" width="21" style="1" customWidth="1"/>
    <col min="12802" max="12802" width="10.28515625" style="1" customWidth="1"/>
    <col min="12803" max="12803" width="23.28515625" style="1" customWidth="1"/>
    <col min="12804" max="12804" width="15.42578125" style="1" customWidth="1"/>
    <col min="12805" max="12814" width="12.28515625" style="1" customWidth="1"/>
    <col min="12815" max="12815" width="11.42578125" style="1"/>
    <col min="12816" max="12816" width="10.28515625" style="1" customWidth="1"/>
    <col min="12817" max="13056" width="11.42578125" style="1"/>
    <col min="13057" max="13057" width="21" style="1" customWidth="1"/>
    <col min="13058" max="13058" width="10.28515625" style="1" customWidth="1"/>
    <col min="13059" max="13059" width="23.28515625" style="1" customWidth="1"/>
    <col min="13060" max="13060" width="15.42578125" style="1" customWidth="1"/>
    <col min="13061" max="13070" width="12.28515625" style="1" customWidth="1"/>
    <col min="13071" max="13071" width="11.42578125" style="1"/>
    <col min="13072" max="13072" width="10.28515625" style="1" customWidth="1"/>
    <col min="13073" max="13312" width="11.42578125" style="1"/>
    <col min="13313" max="13313" width="21" style="1" customWidth="1"/>
    <col min="13314" max="13314" width="10.28515625" style="1" customWidth="1"/>
    <col min="13315" max="13315" width="23.28515625" style="1" customWidth="1"/>
    <col min="13316" max="13316" width="15.42578125" style="1" customWidth="1"/>
    <col min="13317" max="13326" width="12.28515625" style="1" customWidth="1"/>
    <col min="13327" max="13327" width="11.42578125" style="1"/>
    <col min="13328" max="13328" width="10.28515625" style="1" customWidth="1"/>
    <col min="13329" max="13568" width="11.42578125" style="1"/>
    <col min="13569" max="13569" width="21" style="1" customWidth="1"/>
    <col min="13570" max="13570" width="10.28515625" style="1" customWidth="1"/>
    <col min="13571" max="13571" width="23.28515625" style="1" customWidth="1"/>
    <col min="13572" max="13572" width="15.42578125" style="1" customWidth="1"/>
    <col min="13573" max="13582" width="12.28515625" style="1" customWidth="1"/>
    <col min="13583" max="13583" width="11.42578125" style="1"/>
    <col min="13584" max="13584" width="10.28515625" style="1" customWidth="1"/>
    <col min="13585" max="13824" width="11.42578125" style="1"/>
    <col min="13825" max="13825" width="21" style="1" customWidth="1"/>
    <col min="13826" max="13826" width="10.28515625" style="1" customWidth="1"/>
    <col min="13827" max="13827" width="23.28515625" style="1" customWidth="1"/>
    <col min="13828" max="13828" width="15.42578125" style="1" customWidth="1"/>
    <col min="13829" max="13838" width="12.28515625" style="1" customWidth="1"/>
    <col min="13839" max="13839" width="11.42578125" style="1"/>
    <col min="13840" max="13840" width="10.28515625" style="1" customWidth="1"/>
    <col min="13841" max="14080" width="11.42578125" style="1"/>
    <col min="14081" max="14081" width="21" style="1" customWidth="1"/>
    <col min="14082" max="14082" width="10.28515625" style="1" customWidth="1"/>
    <col min="14083" max="14083" width="23.28515625" style="1" customWidth="1"/>
    <col min="14084" max="14084" width="15.42578125" style="1" customWidth="1"/>
    <col min="14085" max="14094" width="12.28515625" style="1" customWidth="1"/>
    <col min="14095" max="14095" width="11.42578125" style="1"/>
    <col min="14096" max="14096" width="10.28515625" style="1" customWidth="1"/>
    <col min="14097" max="14336" width="11.42578125" style="1"/>
    <col min="14337" max="14337" width="21" style="1" customWidth="1"/>
    <col min="14338" max="14338" width="10.28515625" style="1" customWidth="1"/>
    <col min="14339" max="14339" width="23.28515625" style="1" customWidth="1"/>
    <col min="14340" max="14340" width="15.42578125" style="1" customWidth="1"/>
    <col min="14341" max="14350" width="12.28515625" style="1" customWidth="1"/>
    <col min="14351" max="14351" width="11.42578125" style="1"/>
    <col min="14352" max="14352" width="10.28515625" style="1" customWidth="1"/>
    <col min="14353" max="14592" width="11.42578125" style="1"/>
    <col min="14593" max="14593" width="21" style="1" customWidth="1"/>
    <col min="14594" max="14594" width="10.28515625" style="1" customWidth="1"/>
    <col min="14595" max="14595" width="23.28515625" style="1" customWidth="1"/>
    <col min="14596" max="14596" width="15.42578125" style="1" customWidth="1"/>
    <col min="14597" max="14606" width="12.28515625" style="1" customWidth="1"/>
    <col min="14607" max="14607" width="11.42578125" style="1"/>
    <col min="14608" max="14608" width="10.28515625" style="1" customWidth="1"/>
    <col min="14609" max="14848" width="11.42578125" style="1"/>
    <col min="14849" max="14849" width="21" style="1" customWidth="1"/>
    <col min="14850" max="14850" width="10.28515625" style="1" customWidth="1"/>
    <col min="14851" max="14851" width="23.28515625" style="1" customWidth="1"/>
    <col min="14852" max="14852" width="15.42578125" style="1" customWidth="1"/>
    <col min="14853" max="14862" width="12.28515625" style="1" customWidth="1"/>
    <col min="14863" max="14863" width="11.42578125" style="1"/>
    <col min="14864" max="14864" width="10.28515625" style="1" customWidth="1"/>
    <col min="14865" max="15104" width="11.42578125" style="1"/>
    <col min="15105" max="15105" width="21" style="1" customWidth="1"/>
    <col min="15106" max="15106" width="10.28515625" style="1" customWidth="1"/>
    <col min="15107" max="15107" width="23.28515625" style="1" customWidth="1"/>
    <col min="15108" max="15108" width="15.42578125" style="1" customWidth="1"/>
    <col min="15109" max="15118" width="12.28515625" style="1" customWidth="1"/>
    <col min="15119" max="15119" width="11.42578125" style="1"/>
    <col min="15120" max="15120" width="10.28515625" style="1" customWidth="1"/>
    <col min="15121" max="15360" width="11.42578125" style="1"/>
    <col min="15361" max="15361" width="21" style="1" customWidth="1"/>
    <col min="15362" max="15362" width="10.28515625" style="1" customWidth="1"/>
    <col min="15363" max="15363" width="23.28515625" style="1" customWidth="1"/>
    <col min="15364" max="15364" width="15.42578125" style="1" customWidth="1"/>
    <col min="15365" max="15374" width="12.28515625" style="1" customWidth="1"/>
    <col min="15375" max="15375" width="11.42578125" style="1"/>
    <col min="15376" max="15376" width="10.28515625" style="1" customWidth="1"/>
    <col min="15377" max="15616" width="11.42578125" style="1"/>
    <col min="15617" max="15617" width="21" style="1" customWidth="1"/>
    <col min="15618" max="15618" width="10.28515625" style="1" customWidth="1"/>
    <col min="15619" max="15619" width="23.28515625" style="1" customWidth="1"/>
    <col min="15620" max="15620" width="15.42578125" style="1" customWidth="1"/>
    <col min="15621" max="15630" width="12.28515625" style="1" customWidth="1"/>
    <col min="15631" max="15631" width="11.42578125" style="1"/>
    <col min="15632" max="15632" width="10.28515625" style="1" customWidth="1"/>
    <col min="15633" max="15872" width="11.42578125" style="1"/>
    <col min="15873" max="15873" width="21" style="1" customWidth="1"/>
    <col min="15874" max="15874" width="10.28515625" style="1" customWidth="1"/>
    <col min="15875" max="15875" width="23.28515625" style="1" customWidth="1"/>
    <col min="15876" max="15876" width="15.42578125" style="1" customWidth="1"/>
    <col min="15877" max="15886" width="12.28515625" style="1" customWidth="1"/>
    <col min="15887" max="15887" width="11.42578125" style="1"/>
    <col min="15888" max="15888" width="10.28515625" style="1" customWidth="1"/>
    <col min="15889" max="16128" width="11.42578125" style="1"/>
    <col min="16129" max="16129" width="21" style="1" customWidth="1"/>
    <col min="16130" max="16130" width="10.28515625" style="1" customWidth="1"/>
    <col min="16131" max="16131" width="23.28515625" style="1" customWidth="1"/>
    <col min="16132" max="16132" width="15.42578125" style="1" customWidth="1"/>
    <col min="16133" max="16142" width="12.28515625" style="1" customWidth="1"/>
    <col min="16143" max="16143" width="11.42578125" style="1"/>
    <col min="16144" max="16144" width="10.28515625" style="1" customWidth="1"/>
    <col min="16145" max="16384" width="11.42578125" style="1"/>
  </cols>
  <sheetData>
    <row r="1" spans="1:18" ht="14.25" customHeight="1" x14ac:dyDescent="0.25">
      <c r="A1" s="29"/>
      <c r="B1" s="30"/>
      <c r="C1" s="146"/>
      <c r="D1" s="4" t="str">
        <f>'[1]Redes 1'!B1</f>
        <v>REGISTRO DE INFORME MENSUAL</v>
      </c>
      <c r="E1" s="5"/>
      <c r="F1" s="5"/>
      <c r="G1" s="5"/>
      <c r="H1" s="5"/>
      <c r="I1" s="5"/>
      <c r="J1" s="5"/>
      <c r="K1" s="5"/>
      <c r="L1" s="6"/>
      <c r="M1" s="147" t="s">
        <v>0</v>
      </c>
      <c r="N1" s="148"/>
    </row>
    <row r="2" spans="1:18" ht="18" customHeight="1" x14ac:dyDescent="0.25">
      <c r="A2" s="149"/>
      <c r="B2" s="150"/>
      <c r="C2" s="151"/>
      <c r="D2" s="11"/>
      <c r="E2" s="12"/>
      <c r="F2" s="12"/>
      <c r="G2" s="12"/>
      <c r="H2" s="12"/>
      <c r="I2" s="12"/>
      <c r="J2" s="12"/>
      <c r="K2" s="12"/>
      <c r="L2" s="13"/>
      <c r="M2" s="152"/>
      <c r="N2" s="153"/>
    </row>
    <row r="3" spans="1:18" ht="18" customHeight="1" thickBot="1" x14ac:dyDescent="0.3">
      <c r="A3" s="149"/>
      <c r="B3" s="150"/>
      <c r="C3" s="151"/>
      <c r="D3" s="17"/>
      <c r="E3" s="18"/>
      <c r="F3" s="18"/>
      <c r="G3" s="18"/>
      <c r="H3" s="18"/>
      <c r="I3" s="18"/>
      <c r="J3" s="18"/>
      <c r="K3" s="18"/>
      <c r="L3" s="19"/>
      <c r="M3" s="154"/>
      <c r="N3" s="155"/>
    </row>
    <row r="4" spans="1:18" ht="18" customHeight="1" thickBot="1" x14ac:dyDescent="0.3">
      <c r="A4" s="156"/>
      <c r="B4" s="157"/>
      <c r="C4" s="158"/>
      <c r="D4" s="24" t="str">
        <f>'[1]Redes 1'!B3</f>
        <v>RG-GOM-CC-05-N851-10</v>
      </c>
      <c r="E4" s="25"/>
      <c r="F4" s="25"/>
      <c r="G4" s="25"/>
      <c r="H4" s="25"/>
      <c r="I4" s="25"/>
      <c r="J4" s="25"/>
      <c r="K4" s="25"/>
      <c r="L4" s="25"/>
      <c r="M4" s="159" t="s">
        <v>96</v>
      </c>
      <c r="N4" s="160"/>
    </row>
    <row r="5" spans="1:18" ht="8.25" customHeight="1" thickBot="1" x14ac:dyDescent="0.3">
      <c r="A5" s="161"/>
      <c r="B5" s="161"/>
      <c r="C5" s="161"/>
      <c r="D5" s="162"/>
      <c r="E5" s="162"/>
      <c r="F5" s="162"/>
      <c r="G5" s="162"/>
      <c r="H5" s="162"/>
      <c r="I5" s="162"/>
      <c r="J5" s="162"/>
      <c r="K5" s="162"/>
      <c r="L5" s="89"/>
      <c r="M5" s="89"/>
      <c r="N5" s="89"/>
    </row>
    <row r="6" spans="1:18" ht="15.75" customHeight="1" x14ac:dyDescent="0.25">
      <c r="A6" s="163" t="str">
        <f>'REDES URBANAS 4'!A7:K7</f>
        <v>LABORATORIO DE CONTROL DE CALIDAD</v>
      </c>
      <c r="B6" s="164"/>
      <c r="C6" s="164"/>
      <c r="D6" s="164"/>
      <c r="E6" s="164"/>
      <c r="F6" s="164"/>
      <c r="G6" s="164"/>
      <c r="H6" s="164"/>
      <c r="I6" s="164"/>
      <c r="J6" s="164"/>
      <c r="K6" s="164"/>
      <c r="L6" s="164"/>
      <c r="M6" s="164"/>
      <c r="N6" s="165"/>
    </row>
    <row r="7" spans="1:18" s="52" customFormat="1" ht="14.25" customHeight="1" x14ac:dyDescent="0.25">
      <c r="A7" s="166" t="str">
        <f>'REDES URBANAS 4'!A8:K8</f>
        <v>ANALISIS:  FÍSICO - QUÍMICO Y MICROBIOLÓGICO</v>
      </c>
      <c r="B7" s="167"/>
      <c r="C7" s="167"/>
      <c r="D7" s="167"/>
      <c r="E7" s="167"/>
      <c r="F7" s="167"/>
      <c r="G7" s="167"/>
      <c r="H7" s="167"/>
      <c r="I7" s="167"/>
      <c r="J7" s="167"/>
      <c r="K7" s="167"/>
      <c r="L7" s="167"/>
      <c r="M7" s="167"/>
      <c r="N7" s="168"/>
    </row>
    <row r="8" spans="1:18" s="52" customFormat="1" ht="14.25" customHeight="1" thickBot="1" x14ac:dyDescent="0.3">
      <c r="A8" s="169"/>
      <c r="B8" s="170"/>
      <c r="C8" s="170"/>
      <c r="D8" s="171" t="s">
        <v>4</v>
      </c>
      <c r="E8" s="171"/>
      <c r="F8" s="171"/>
      <c r="G8" s="171"/>
      <c r="H8" s="170" t="str">
        <f>'[1]POBLACION S'!E1</f>
        <v>SEPTIEMBRE DE 2022</v>
      </c>
      <c r="I8" s="170"/>
      <c r="J8" s="170"/>
      <c r="K8" s="170"/>
      <c r="L8" s="170"/>
      <c r="M8" s="170"/>
      <c r="N8" s="172"/>
    </row>
    <row r="9" spans="1:18" s="52" customFormat="1" ht="13.5" customHeight="1" thickBot="1" x14ac:dyDescent="0.3">
      <c r="A9" s="42" t="s">
        <v>5</v>
      </c>
      <c r="B9" s="43"/>
      <c r="C9" s="43"/>
      <c r="D9" s="43"/>
      <c r="E9" s="43"/>
      <c r="F9" s="43"/>
      <c r="G9" s="173"/>
      <c r="H9" s="174"/>
      <c r="I9" s="173"/>
      <c r="J9" s="43"/>
      <c r="K9" s="43"/>
      <c r="L9" s="43"/>
      <c r="M9" s="43"/>
      <c r="N9" s="44"/>
    </row>
    <row r="10" spans="1:18" s="180" customFormat="1" ht="43.5" customHeight="1" x14ac:dyDescent="0.25">
      <c r="A10" s="175" t="s">
        <v>7</v>
      </c>
      <c r="B10" s="176"/>
      <c r="C10" s="176"/>
      <c r="D10" s="177" t="s">
        <v>8</v>
      </c>
      <c r="E10" s="177"/>
      <c r="F10" s="177"/>
      <c r="G10" s="178"/>
      <c r="H10" s="175" t="s">
        <v>97</v>
      </c>
      <c r="I10" s="176"/>
      <c r="J10" s="176"/>
      <c r="K10" s="179"/>
      <c r="L10" s="177" t="s">
        <v>98</v>
      </c>
      <c r="M10" s="177"/>
      <c r="N10" s="178"/>
    </row>
    <row r="11" spans="1:18" s="52" customFormat="1" ht="19.5" customHeight="1" x14ac:dyDescent="0.25">
      <c r="A11" s="181" t="s">
        <v>11</v>
      </c>
      <c r="B11" s="182"/>
      <c r="C11" s="183"/>
      <c r="D11" s="47" t="s">
        <v>12</v>
      </c>
      <c r="E11" s="47"/>
      <c r="F11" s="47"/>
      <c r="G11" s="50"/>
      <c r="H11" s="184" t="s">
        <v>99</v>
      </c>
      <c r="I11" s="128"/>
      <c r="J11" s="128"/>
      <c r="K11" s="185"/>
      <c r="L11" s="186" t="s">
        <v>100</v>
      </c>
      <c r="M11" s="186"/>
      <c r="N11" s="187"/>
    </row>
    <row r="12" spans="1:18" s="52" customFormat="1" ht="22.5" customHeight="1" x14ac:dyDescent="0.25">
      <c r="A12" s="184" t="s">
        <v>14</v>
      </c>
      <c r="B12" s="128"/>
      <c r="C12" s="128"/>
      <c r="D12" s="47" t="s">
        <v>15</v>
      </c>
      <c r="E12" s="47"/>
      <c r="F12" s="47"/>
      <c r="G12" s="50"/>
      <c r="H12" s="184" t="s">
        <v>101</v>
      </c>
      <c r="I12" s="128"/>
      <c r="J12" s="128"/>
      <c r="K12" s="185"/>
      <c r="L12" s="188">
        <v>44834</v>
      </c>
      <c r="M12" s="188"/>
      <c r="N12" s="189"/>
    </row>
    <row r="13" spans="1:18" s="52" customFormat="1" ht="18" customHeight="1" x14ac:dyDescent="0.25">
      <c r="A13" s="184" t="s">
        <v>102</v>
      </c>
      <c r="B13" s="128"/>
      <c r="C13" s="128"/>
      <c r="D13" s="47" t="s">
        <v>103</v>
      </c>
      <c r="E13" s="47"/>
      <c r="F13" s="47"/>
      <c r="G13" s="50"/>
      <c r="H13" s="184" t="s">
        <v>20</v>
      </c>
      <c r="I13" s="128"/>
      <c r="J13" s="128"/>
      <c r="K13" s="185"/>
      <c r="L13" s="47"/>
      <c r="M13" s="47"/>
      <c r="N13" s="50"/>
    </row>
    <row r="14" spans="1:18" s="52" customFormat="1" ht="14.25" customHeight="1" x14ac:dyDescent="0.25">
      <c r="A14" s="184" t="s">
        <v>104</v>
      </c>
      <c r="B14" s="128"/>
      <c r="C14" s="128"/>
      <c r="D14" s="47" t="s">
        <v>105</v>
      </c>
      <c r="E14" s="47"/>
      <c r="F14" s="47"/>
      <c r="G14" s="50"/>
      <c r="H14" s="190"/>
      <c r="I14" s="191"/>
      <c r="J14" s="192" t="s">
        <v>23</v>
      </c>
      <c r="K14" s="192"/>
      <c r="L14" s="47" t="s">
        <v>106</v>
      </c>
      <c r="M14" s="47"/>
      <c r="N14" s="50"/>
    </row>
    <row r="15" spans="1:18" s="52" customFormat="1" ht="27.75" customHeight="1" x14ac:dyDescent="0.25">
      <c r="A15" s="184" t="s">
        <v>24</v>
      </c>
      <c r="B15" s="128"/>
      <c r="C15" s="128"/>
      <c r="D15" s="186" t="s">
        <v>100</v>
      </c>
      <c r="E15" s="193"/>
      <c r="F15" s="193"/>
      <c r="G15" s="194"/>
      <c r="H15" s="190"/>
      <c r="I15" s="191"/>
      <c r="J15" s="195" t="s">
        <v>25</v>
      </c>
      <c r="K15" s="195"/>
      <c r="L15" s="196" t="s">
        <v>107</v>
      </c>
      <c r="M15" s="196"/>
      <c r="N15" s="197"/>
    </row>
    <row r="16" spans="1:18" s="52" customFormat="1" ht="18" customHeight="1" thickBot="1" x14ac:dyDescent="0.35">
      <c r="A16" s="198" t="s">
        <v>26</v>
      </c>
      <c r="B16" s="199"/>
      <c r="C16" s="199"/>
      <c r="D16" s="67" t="s">
        <v>27</v>
      </c>
      <c r="E16" s="67"/>
      <c r="F16" s="67"/>
      <c r="G16" s="200"/>
      <c r="H16" s="201"/>
      <c r="I16" s="202"/>
      <c r="J16" s="203"/>
      <c r="K16" s="203"/>
      <c r="L16" s="203"/>
      <c r="M16" s="203"/>
      <c r="N16" s="204"/>
      <c r="R16" s="205"/>
    </row>
    <row r="17" spans="1:21" s="52" customFormat="1" ht="18" customHeight="1" thickBot="1" x14ac:dyDescent="0.3">
      <c r="A17" s="206" t="s">
        <v>28</v>
      </c>
      <c r="B17" s="207" t="s">
        <v>29</v>
      </c>
      <c r="C17" s="206" t="s">
        <v>30</v>
      </c>
      <c r="D17" s="208" t="s">
        <v>31</v>
      </c>
      <c r="E17" s="209" t="s">
        <v>108</v>
      </c>
      <c r="F17" s="210"/>
      <c r="G17" s="210"/>
      <c r="H17" s="210"/>
      <c r="I17" s="210"/>
      <c r="J17" s="210"/>
      <c r="K17" s="210"/>
      <c r="L17" s="210"/>
      <c r="M17" s="210"/>
      <c r="N17" s="211"/>
      <c r="R17" s="205"/>
    </row>
    <row r="18" spans="1:21" s="52" customFormat="1" ht="18" customHeight="1" thickBot="1" x14ac:dyDescent="0.3">
      <c r="A18" s="212"/>
      <c r="B18" s="213"/>
      <c r="C18" s="212"/>
      <c r="D18" s="214"/>
      <c r="E18" s="215" t="s">
        <v>109</v>
      </c>
      <c r="F18" s="216"/>
      <c r="G18" s="216"/>
      <c r="H18" s="216"/>
      <c r="I18" s="216"/>
      <c r="J18" s="216"/>
      <c r="K18" s="217" t="s">
        <v>110</v>
      </c>
      <c r="L18" s="218"/>
      <c r="M18" s="219"/>
      <c r="N18" s="220"/>
      <c r="R18" s="205"/>
    </row>
    <row r="19" spans="1:21" s="74" customFormat="1" ht="39.75" customHeight="1" thickBot="1" x14ac:dyDescent="0.3">
      <c r="A19" s="212"/>
      <c r="B19" s="213"/>
      <c r="C19" s="212"/>
      <c r="D19" s="14"/>
      <c r="E19" s="221" t="s">
        <v>111</v>
      </c>
      <c r="F19" s="221" t="s">
        <v>112</v>
      </c>
      <c r="G19" s="221" t="s">
        <v>113</v>
      </c>
      <c r="H19" s="221" t="s">
        <v>114</v>
      </c>
      <c r="I19" s="221" t="s">
        <v>115</v>
      </c>
      <c r="J19" s="221" t="s">
        <v>116</v>
      </c>
      <c r="K19" s="222" t="s">
        <v>117</v>
      </c>
      <c r="L19" s="222" t="s">
        <v>118</v>
      </c>
      <c r="M19" s="223" t="s">
        <v>119</v>
      </c>
      <c r="N19" s="224"/>
      <c r="P19" s="225"/>
      <c r="Q19" s="225"/>
      <c r="R19" s="226"/>
      <c r="S19" s="226"/>
      <c r="T19" s="225"/>
      <c r="U19" s="225"/>
    </row>
    <row r="20" spans="1:21" s="74" customFormat="1" ht="20.25" customHeight="1" x14ac:dyDescent="0.25">
      <c r="A20" s="212"/>
      <c r="B20" s="213"/>
      <c r="C20" s="212"/>
      <c r="D20" s="14"/>
      <c r="E20" s="227" t="s">
        <v>120</v>
      </c>
      <c r="F20" s="228" t="s">
        <v>121</v>
      </c>
      <c r="G20" s="227" t="s">
        <v>122</v>
      </c>
      <c r="H20" s="227" t="s">
        <v>123</v>
      </c>
      <c r="I20" s="227" t="s">
        <v>124</v>
      </c>
      <c r="J20" s="227" t="s">
        <v>125</v>
      </c>
      <c r="K20" s="227" t="s">
        <v>126</v>
      </c>
      <c r="L20" s="228" t="s">
        <v>127</v>
      </c>
      <c r="M20" s="227" t="s">
        <v>128</v>
      </c>
      <c r="N20" s="227" t="s">
        <v>129</v>
      </c>
      <c r="P20" s="205"/>
      <c r="Q20" s="229"/>
      <c r="R20" s="205"/>
      <c r="S20" s="205"/>
      <c r="T20" s="205"/>
      <c r="U20" s="205"/>
    </row>
    <row r="21" spans="1:21" s="74" customFormat="1" ht="20.25" customHeight="1" thickBot="1" x14ac:dyDescent="0.3">
      <c r="A21" s="212"/>
      <c r="B21" s="213"/>
      <c r="C21" s="212"/>
      <c r="D21" s="14"/>
      <c r="E21" s="230">
        <v>22091018</v>
      </c>
      <c r="F21" s="230">
        <v>22091019</v>
      </c>
      <c r="G21" s="230">
        <v>22091020</v>
      </c>
      <c r="H21" s="230">
        <v>22091017</v>
      </c>
      <c r="I21" s="230">
        <v>22091021</v>
      </c>
      <c r="J21" s="230">
        <v>22091022</v>
      </c>
      <c r="K21" s="231">
        <v>22091037</v>
      </c>
      <c r="L21" s="232">
        <v>22091036</v>
      </c>
      <c r="M21" s="233">
        <v>22091038</v>
      </c>
      <c r="N21" s="233">
        <v>22091039</v>
      </c>
      <c r="P21" s="234"/>
      <c r="Q21" s="234"/>
      <c r="R21" s="234"/>
      <c r="S21" s="234"/>
      <c r="T21" s="234"/>
      <c r="U21" s="234"/>
    </row>
    <row r="22" spans="1:21" s="74" customFormat="1" ht="21" customHeight="1" x14ac:dyDescent="0.25">
      <c r="A22" s="235" t="s">
        <v>43</v>
      </c>
      <c r="B22" s="236" t="str">
        <f>IFERROR(VLOOKUP(A22,[1]Hoja1!$C$5:$F$41,2,FALSE)," ")</f>
        <v>mg/L</v>
      </c>
      <c r="C22" s="236" t="str">
        <f>IFERROR(VLOOKUP(A22,[1]Hoja1!$C$5:$F$41,3,FALSE)," ")</f>
        <v>HACH 8012</v>
      </c>
      <c r="D22" s="237" t="str">
        <f>IFERROR(VLOOKUP(A22,[1]Hoja1!$C$5:$F$41,4,FALSE)," ")</f>
        <v>-</v>
      </c>
      <c r="E22" s="238" t="s">
        <v>45</v>
      </c>
      <c r="F22" s="239" t="s">
        <v>44</v>
      </c>
      <c r="G22" s="239" t="s">
        <v>44</v>
      </c>
      <c r="H22" s="239" t="s">
        <v>130</v>
      </c>
      <c r="I22" s="239" t="s">
        <v>44</v>
      </c>
      <c r="J22" s="239" t="s">
        <v>44</v>
      </c>
      <c r="K22" s="240" t="s">
        <v>44</v>
      </c>
      <c r="L22" s="240" t="s">
        <v>44</v>
      </c>
      <c r="M22" s="241" t="s">
        <v>44</v>
      </c>
      <c r="N22" s="241" t="s">
        <v>44</v>
      </c>
      <c r="Q22" s="242"/>
    </row>
    <row r="23" spans="1:21" s="74" customFormat="1" ht="21" customHeight="1" x14ac:dyDescent="0.25">
      <c r="A23" s="243" t="s">
        <v>46</v>
      </c>
      <c r="B23" s="244" t="str">
        <f>IFERROR(VLOOKUP(A23,[1]Hoja1!$C$5:$F$41,2,FALSE)," ")</f>
        <v>mg/L</v>
      </c>
      <c r="C23" s="244" t="str">
        <f>IFERROR(VLOOKUP(A23,[1]Hoja1!$C$5:$F$41,3,FALSE)," ")</f>
        <v>HACH-8021</v>
      </c>
      <c r="D23" s="245" t="str">
        <f>IFERROR(VLOOKUP(A23,[1]Hoja1!$C$5:$F$41,4,FALSE)," ")</f>
        <v>0,3 a 1,5</v>
      </c>
      <c r="E23" s="246">
        <v>1.1200000000000001</v>
      </c>
      <c r="F23" s="111">
        <v>0.75</v>
      </c>
      <c r="G23" s="111">
        <v>1.0900000000000001</v>
      </c>
      <c r="H23" s="111">
        <v>0.73</v>
      </c>
      <c r="I23" s="111">
        <v>0.98</v>
      </c>
      <c r="J23" s="111">
        <v>0.49</v>
      </c>
      <c r="K23" s="247">
        <v>0.76</v>
      </c>
      <c r="L23" s="248">
        <v>1.22</v>
      </c>
      <c r="M23" s="249">
        <v>1.07</v>
      </c>
      <c r="N23" s="249">
        <v>1.1000000000000001</v>
      </c>
      <c r="O23" s="250" t="s">
        <v>131</v>
      </c>
      <c r="Q23" s="242"/>
    </row>
    <row r="24" spans="1:21" s="74" customFormat="1" ht="21" customHeight="1" x14ac:dyDescent="0.25">
      <c r="A24" s="243" t="s">
        <v>47</v>
      </c>
      <c r="B24" s="244" t="str">
        <f>IFERROR(VLOOKUP(A24,[1]Hoja1!$C$5:$F$41,2,FALSE)," ")</f>
        <v>ufc/100mL</v>
      </c>
      <c r="C24" s="244" t="str">
        <f>IFERROR(VLOOKUP(A24,[1]Hoja1!$C$5:$F$41,3,FALSE)," ")</f>
        <v>Standard Methods-9222-D</v>
      </c>
      <c r="D24" s="245" t="str">
        <f>IFERROR(VLOOKUP(A24,[1]Hoja1!$C$5:$F$41,4,FALSE)," ")</f>
        <v>Ausencia</v>
      </c>
      <c r="E24" s="113" t="s">
        <v>48</v>
      </c>
      <c r="F24" s="107" t="s">
        <v>48</v>
      </c>
      <c r="G24" s="107" t="s">
        <v>48</v>
      </c>
      <c r="H24" s="107" t="s">
        <v>48</v>
      </c>
      <c r="I24" s="107" t="s">
        <v>48</v>
      </c>
      <c r="J24" s="107" t="s">
        <v>48</v>
      </c>
      <c r="K24" s="113" t="s">
        <v>48</v>
      </c>
      <c r="L24" s="113" t="s">
        <v>48</v>
      </c>
      <c r="M24" s="113" t="s">
        <v>48</v>
      </c>
      <c r="N24" s="113" t="s">
        <v>48</v>
      </c>
      <c r="O24" s="251" t="s">
        <v>132</v>
      </c>
      <c r="Q24" s="242"/>
    </row>
    <row r="25" spans="1:21" s="74" customFormat="1" ht="22.5" customHeight="1" x14ac:dyDescent="0.25">
      <c r="A25" s="243" t="s">
        <v>49</v>
      </c>
      <c r="B25" s="244" t="str">
        <f>IFERROR(VLOOKUP(A25,[1]Hoja1!$C$5:$F$41,2,FALSE)," ")</f>
        <v>U Pt-Co</v>
      </c>
      <c r="C25" s="244" t="str">
        <f>IFERROR(VLOOKUP(A25,[1]Hoja1!$C$5:$F$41,3,FALSE)," ")</f>
        <v>HACH 8025</v>
      </c>
      <c r="D25" s="245" t="str">
        <f>IFERROR(VLOOKUP(A25,[1]Hoja1!$C$5:$F$41,4,FALSE)," ")</f>
        <v>15</v>
      </c>
      <c r="E25" s="115" t="s">
        <v>133</v>
      </c>
      <c r="F25" s="115" t="s">
        <v>52</v>
      </c>
      <c r="G25" s="115" t="s">
        <v>52</v>
      </c>
      <c r="H25" s="115" t="s">
        <v>133</v>
      </c>
      <c r="I25" s="115" t="s">
        <v>52</v>
      </c>
      <c r="J25" s="115" t="s">
        <v>52</v>
      </c>
      <c r="K25" s="115" t="s">
        <v>52</v>
      </c>
      <c r="L25" s="115" t="s">
        <v>52</v>
      </c>
      <c r="M25" s="115" t="s">
        <v>52</v>
      </c>
      <c r="N25" s="115" t="s">
        <v>134</v>
      </c>
      <c r="Q25" s="242"/>
    </row>
    <row r="26" spans="1:21" s="74" customFormat="1" ht="22.5" customHeight="1" x14ac:dyDescent="0.25">
      <c r="A26" s="243" t="s">
        <v>53</v>
      </c>
      <c r="B26" s="244" t="str">
        <f>IFERROR(VLOOKUP(A26,[1]Hoja1!$C$5:$F$41,2,FALSE)," ")</f>
        <v>mg/L</v>
      </c>
      <c r="C26" s="244" t="str">
        <f>IFERROR(VLOOKUP(A26,[1]Hoja1!$C$5:$F$41,3,FALSE)," ")</f>
        <v>HACH-8029</v>
      </c>
      <c r="D26" s="245" t="str">
        <f>IFERROR(VLOOKUP(A26,[1]Hoja1!$C$5:$F$41,4,FALSE)," ")</f>
        <v>1,5</v>
      </c>
      <c r="E26" s="252" t="s">
        <v>135</v>
      </c>
      <c r="F26" s="115" t="s">
        <v>136</v>
      </c>
      <c r="G26" s="252" t="s">
        <v>137</v>
      </c>
      <c r="H26" s="115" t="s">
        <v>138</v>
      </c>
      <c r="I26" s="252" t="s">
        <v>139</v>
      </c>
      <c r="J26" s="252" t="s">
        <v>140</v>
      </c>
      <c r="K26" s="115" t="s">
        <v>141</v>
      </c>
      <c r="L26" s="115" t="s">
        <v>142</v>
      </c>
      <c r="M26" s="115" t="s">
        <v>143</v>
      </c>
      <c r="N26" s="115" t="s">
        <v>144</v>
      </c>
      <c r="Q26" s="242"/>
    </row>
    <row r="27" spans="1:21" ht="22.5" customHeight="1" x14ac:dyDescent="0.25">
      <c r="A27" s="243" t="s">
        <v>57</v>
      </c>
      <c r="B27" s="244" t="str">
        <f>IFERROR(VLOOKUP(A27,[1]Hoja1!$C$5:$F$41,2,FALSE)," ")</f>
        <v>mg/L</v>
      </c>
      <c r="C27" s="244" t="str">
        <f>IFERROR(VLOOKUP(A27,[1]Hoja1!$C$5:$F$41,3,FALSE)," ")</f>
        <v>HACH-10172</v>
      </c>
      <c r="D27" s="245" t="str">
        <f>IFERROR(VLOOKUP(A27,[1]Hoja1!$C$5:$F$41,4,FALSE)," ")</f>
        <v>3,0</v>
      </c>
      <c r="E27" s="115" t="s">
        <v>145</v>
      </c>
      <c r="F27" s="115" t="s">
        <v>145</v>
      </c>
      <c r="G27" s="115" t="s">
        <v>145</v>
      </c>
      <c r="H27" s="115" t="s">
        <v>145</v>
      </c>
      <c r="I27" s="115" t="s">
        <v>145</v>
      </c>
      <c r="J27" s="115" t="s">
        <v>145</v>
      </c>
      <c r="K27" s="115" t="s">
        <v>145</v>
      </c>
      <c r="L27" s="115" t="s">
        <v>145</v>
      </c>
      <c r="M27" s="115" t="s">
        <v>145</v>
      </c>
      <c r="N27" s="115" t="s">
        <v>145</v>
      </c>
    </row>
    <row r="28" spans="1:21" ht="22.5" customHeight="1" x14ac:dyDescent="0.25">
      <c r="A28" s="243" t="s">
        <v>59</v>
      </c>
      <c r="B28" s="244" t="str">
        <f>IFERROR(VLOOKUP(A28,[1]Hoja1!$C$5:$F$41,2,FALSE)," ")</f>
        <v>mg/L</v>
      </c>
      <c r="C28" s="244" t="str">
        <f>IFERROR(VLOOKUP(A28,[1]Hoja1!$C$5:$F$41,3,FALSE)," ")</f>
        <v>Standard Methods-3111B</v>
      </c>
      <c r="D28" s="245" t="str">
        <f>IFERROR(VLOOKUP(A28,[1]Hoja1!$C$5:$F$41,4,FALSE)," ")</f>
        <v>0,07</v>
      </c>
      <c r="E28" s="104" t="s">
        <v>60</v>
      </c>
      <c r="F28" s="104" t="s">
        <v>60</v>
      </c>
      <c r="G28" s="104" t="s">
        <v>60</v>
      </c>
      <c r="H28" s="104" t="s">
        <v>60</v>
      </c>
      <c r="I28" s="104" t="s">
        <v>60</v>
      </c>
      <c r="J28" s="104" t="s">
        <v>60</v>
      </c>
      <c r="K28" s="104" t="s">
        <v>60</v>
      </c>
      <c r="L28" s="104" t="s">
        <v>60</v>
      </c>
      <c r="M28" s="104" t="s">
        <v>60</v>
      </c>
      <c r="N28" s="104" t="s">
        <v>60</v>
      </c>
    </row>
    <row r="29" spans="1:21" ht="22.5" customHeight="1" x14ac:dyDescent="0.25">
      <c r="A29" s="243" t="s">
        <v>61</v>
      </c>
      <c r="B29" s="244" t="str">
        <f>IFERROR(VLOOKUP(A29,[1]Hoja1!$C$5:$F$41,2,FALSE)," ")</f>
        <v>µg/L</v>
      </c>
      <c r="C29" s="244" t="str">
        <f>IFERROR(VLOOKUP(A29,[1]Hoja1!$C$5:$F$41,3,FALSE)," ")</f>
        <v>Standard Methods-3114C</v>
      </c>
      <c r="D29" s="245" t="str">
        <f>IFERROR(VLOOKUP(A29,[1]Hoja1!$C$5:$F$41,4,FALSE)," ")</f>
        <v>40</v>
      </c>
      <c r="E29" s="104" t="s">
        <v>62</v>
      </c>
      <c r="F29" s="104" t="s">
        <v>62</v>
      </c>
      <c r="G29" s="104" t="s">
        <v>62</v>
      </c>
      <c r="H29" s="104" t="s">
        <v>62</v>
      </c>
      <c r="I29" s="104" t="s">
        <v>62</v>
      </c>
      <c r="J29" s="104" t="s">
        <v>62</v>
      </c>
      <c r="K29" s="104" t="s">
        <v>62</v>
      </c>
      <c r="L29" s="104" t="s">
        <v>62</v>
      </c>
      <c r="M29" s="104" t="s">
        <v>62</v>
      </c>
      <c r="N29" s="104" t="s">
        <v>62</v>
      </c>
    </row>
    <row r="30" spans="1:21" ht="21" customHeight="1" x14ac:dyDescent="0.25">
      <c r="A30" s="243" t="s">
        <v>63</v>
      </c>
      <c r="B30" s="244" t="str">
        <f>IFERROR(VLOOKUP(A30,[1]Hoja1!$C$5:$F$41,2,FALSE)," ")</f>
        <v>U pH</v>
      </c>
      <c r="C30" s="244" t="str">
        <f>IFERROR(VLOOKUP(A30,[1]Hoja1!$C$5:$F$41,3,FALSE)," ")</f>
        <v>Standard Methods-4500H+B</v>
      </c>
      <c r="D30" s="245" t="str">
        <f>IFERROR(VLOOKUP(A30,[1]Hoja1!$C$5:$F$41,4,FALSE)," ")</f>
        <v>6,5 a 8,0</v>
      </c>
      <c r="E30" s="252" t="s">
        <v>146</v>
      </c>
      <c r="F30" s="115" t="s">
        <v>147</v>
      </c>
      <c r="G30" s="115" t="s">
        <v>148</v>
      </c>
      <c r="H30" s="111">
        <v>7.21</v>
      </c>
      <c r="I30" s="115" t="s">
        <v>149</v>
      </c>
      <c r="J30" s="111">
        <v>7.47</v>
      </c>
      <c r="K30" s="253">
        <v>7.97</v>
      </c>
      <c r="L30" s="254" t="s">
        <v>150</v>
      </c>
      <c r="M30" s="254" t="s">
        <v>151</v>
      </c>
      <c r="N30" s="249">
        <v>7.76</v>
      </c>
    </row>
    <row r="31" spans="1:21" ht="21" customHeight="1" x14ac:dyDescent="0.25">
      <c r="A31" s="243" t="s">
        <v>64</v>
      </c>
      <c r="B31" s="244" t="str">
        <f>IFERROR(VLOOKUP(A31,[1]Hoja1!$C$5:$F$41,2,FALSE)," ")</f>
        <v>NTU</v>
      </c>
      <c r="C31" s="244" t="str">
        <f>IFERROR(VLOOKUP(A31,[1]Hoja1!$C$5:$F$41,3,FALSE)," ")</f>
        <v>Standard Methods-2130-B</v>
      </c>
      <c r="D31" s="245" t="str">
        <f>IFERROR(VLOOKUP(A31,[1]Hoja1!$C$5:$F$41,4,FALSE)," ")</f>
        <v>5</v>
      </c>
      <c r="E31" s="255" t="s">
        <v>152</v>
      </c>
      <c r="F31" s="256" t="s">
        <v>153</v>
      </c>
      <c r="G31" s="256" t="s">
        <v>154</v>
      </c>
      <c r="H31" s="111">
        <v>1.1100000000000001</v>
      </c>
      <c r="I31" s="256" t="s">
        <v>155</v>
      </c>
      <c r="J31" s="111">
        <v>0.71</v>
      </c>
      <c r="K31" s="254" t="s">
        <v>156</v>
      </c>
      <c r="L31" s="254" t="s">
        <v>157</v>
      </c>
      <c r="M31" s="254" t="s">
        <v>158</v>
      </c>
      <c r="N31" s="249">
        <v>1.27</v>
      </c>
    </row>
    <row r="32" spans="1:21" ht="21" customHeight="1" x14ac:dyDescent="0.25">
      <c r="A32" s="243" t="s">
        <v>65</v>
      </c>
      <c r="B32" s="244" t="str">
        <f>IFERROR(VLOOKUP(A32,[1]Hoja1!$C$5:$F$41,2,FALSE)," ")</f>
        <v>-</v>
      </c>
      <c r="C32" s="244" t="str">
        <f>IFERROR(VLOOKUP(A32,[1]Hoja1!$C$5:$F$41,3,FALSE)," ")</f>
        <v>Standard Methods2150-B</v>
      </c>
      <c r="D32" s="245" t="str">
        <f>IFERROR(VLOOKUP(A32,[1]Hoja1!$C$5:$F$41,4,FALSE)," ")</f>
        <v>ACEPTABLE</v>
      </c>
      <c r="E32" s="255" t="s">
        <v>66</v>
      </c>
      <c r="F32" s="256" t="s">
        <v>66</v>
      </c>
      <c r="G32" s="256" t="s">
        <v>66</v>
      </c>
      <c r="H32" s="256" t="s">
        <v>66</v>
      </c>
      <c r="I32" s="256" t="s">
        <v>66</v>
      </c>
      <c r="J32" s="256" t="s">
        <v>66</v>
      </c>
      <c r="K32" s="253" t="s">
        <v>66</v>
      </c>
      <c r="L32" s="254" t="s">
        <v>66</v>
      </c>
      <c r="M32" s="254" t="s">
        <v>66</v>
      </c>
      <c r="N32" s="254" t="s">
        <v>66</v>
      </c>
    </row>
    <row r="33" spans="1:14" ht="21" customHeight="1" thickBot="1" x14ac:dyDescent="0.3">
      <c r="A33" s="257" t="s">
        <v>67</v>
      </c>
      <c r="B33" s="258" t="str">
        <f>IFERROR(VLOOKUP(A33,[1]Hoja1!$C$5:$F$41,2,FALSE)," ")</f>
        <v>-</v>
      </c>
      <c r="C33" s="258" t="str">
        <f>IFERROR(VLOOKUP(A33,[1]Hoja1!$C$5:$F$41,3,FALSE)," ")</f>
        <v>Standard Methods2160-B</v>
      </c>
      <c r="D33" s="259" t="str">
        <f>IFERROR(VLOOKUP(A33,[1]Hoja1!$C$5:$F$41,4,FALSE)," ")</f>
        <v>ACEPTABLE</v>
      </c>
      <c r="E33" s="260" t="s">
        <v>66</v>
      </c>
      <c r="F33" s="261" t="s">
        <v>66</v>
      </c>
      <c r="G33" s="262" t="s">
        <v>66</v>
      </c>
      <c r="H33" s="262" t="s">
        <v>66</v>
      </c>
      <c r="I33" s="262" t="s">
        <v>66</v>
      </c>
      <c r="J33" s="262" t="s">
        <v>66</v>
      </c>
      <c r="K33" s="263" t="s">
        <v>66</v>
      </c>
      <c r="L33" s="264" t="s">
        <v>66</v>
      </c>
      <c r="M33" s="265" t="s">
        <v>66</v>
      </c>
      <c r="N33" s="265" t="s">
        <v>66</v>
      </c>
    </row>
    <row r="34" spans="1:14" ht="45" customHeight="1" x14ac:dyDescent="0.25">
      <c r="A34" s="49" t="s">
        <v>68</v>
      </c>
      <c r="B34" s="266"/>
      <c r="C34" s="266"/>
      <c r="D34" s="266"/>
      <c r="E34" s="266"/>
      <c r="F34" s="266"/>
      <c r="G34" s="266"/>
      <c r="H34" s="266"/>
      <c r="I34" s="266"/>
      <c r="J34" s="266"/>
    </row>
    <row r="71" spans="1:3" ht="14.25" thickBot="1" x14ac:dyDescent="0.3"/>
    <row r="72" spans="1:3" x14ac:dyDescent="0.25">
      <c r="A72" s="130" t="s">
        <v>126</v>
      </c>
      <c r="C72" s="136" t="s">
        <v>43</v>
      </c>
    </row>
    <row r="73" spans="1:3" x14ac:dyDescent="0.25">
      <c r="A73" s="267" t="s">
        <v>159</v>
      </c>
      <c r="C73" s="137" t="s">
        <v>43</v>
      </c>
    </row>
    <row r="74" spans="1:3" x14ac:dyDescent="0.25">
      <c r="A74" s="267" t="s">
        <v>160</v>
      </c>
      <c r="C74" s="138" t="s">
        <v>76</v>
      </c>
    </row>
    <row r="75" spans="1:3" ht="14.25" thickBot="1" x14ac:dyDescent="0.3">
      <c r="A75" s="268" t="s">
        <v>161</v>
      </c>
      <c r="C75" s="139" t="s">
        <v>76</v>
      </c>
    </row>
    <row r="76" spans="1:3" x14ac:dyDescent="0.25">
      <c r="A76" s="269" t="s">
        <v>128</v>
      </c>
      <c r="C76" s="140" t="s">
        <v>77</v>
      </c>
    </row>
    <row r="77" spans="1:3" x14ac:dyDescent="0.25">
      <c r="A77" s="270" t="s">
        <v>129</v>
      </c>
      <c r="C77" s="139" t="s">
        <v>77</v>
      </c>
    </row>
    <row r="78" spans="1:3" x14ac:dyDescent="0.25">
      <c r="A78" s="271" t="s">
        <v>162</v>
      </c>
      <c r="C78" s="140" t="s">
        <v>77</v>
      </c>
    </row>
    <row r="79" spans="1:3" x14ac:dyDescent="0.25">
      <c r="A79" s="270" t="s">
        <v>163</v>
      </c>
      <c r="C79" s="141" t="s">
        <v>78</v>
      </c>
    </row>
    <row r="80" spans="1:3" x14ac:dyDescent="0.25">
      <c r="A80" s="131" t="s">
        <v>164</v>
      </c>
      <c r="C80" s="140" t="s">
        <v>79</v>
      </c>
    </row>
    <row r="81" spans="1:3" x14ac:dyDescent="0.25">
      <c r="A81" s="272" t="s">
        <v>165</v>
      </c>
      <c r="C81" s="140" t="s">
        <v>80</v>
      </c>
    </row>
    <row r="82" spans="1:3" x14ac:dyDescent="0.25">
      <c r="A82" s="272" t="s">
        <v>166</v>
      </c>
      <c r="C82" s="142" t="s">
        <v>46</v>
      </c>
    </row>
    <row r="83" spans="1:3" x14ac:dyDescent="0.25">
      <c r="A83" s="131" t="s">
        <v>167</v>
      </c>
      <c r="C83" s="142" t="s">
        <v>81</v>
      </c>
    </row>
    <row r="84" spans="1:3" x14ac:dyDescent="0.25">
      <c r="A84" s="271" t="s">
        <v>168</v>
      </c>
      <c r="C84" s="140" t="s">
        <v>82</v>
      </c>
    </row>
    <row r="85" spans="1:3" x14ac:dyDescent="0.25">
      <c r="A85" s="273" t="s">
        <v>169</v>
      </c>
      <c r="C85" s="140" t="s">
        <v>83</v>
      </c>
    </row>
    <row r="86" spans="1:3" x14ac:dyDescent="0.25">
      <c r="A86" s="272" t="s">
        <v>170</v>
      </c>
      <c r="C86" s="142" t="s">
        <v>47</v>
      </c>
    </row>
    <row r="87" spans="1:3" ht="27" x14ac:dyDescent="0.25">
      <c r="A87" s="272" t="s">
        <v>171</v>
      </c>
      <c r="C87" s="142" t="s">
        <v>84</v>
      </c>
    </row>
    <row r="88" spans="1:3" x14ac:dyDescent="0.25">
      <c r="A88" s="131" t="s">
        <v>172</v>
      </c>
      <c r="C88" s="142" t="s">
        <v>49</v>
      </c>
    </row>
    <row r="89" spans="1:3" x14ac:dyDescent="0.25">
      <c r="A89" s="270" t="s">
        <v>173</v>
      </c>
      <c r="C89" s="140" t="s">
        <v>85</v>
      </c>
    </row>
    <row r="90" spans="1:3" x14ac:dyDescent="0.25">
      <c r="A90" s="272" t="s">
        <v>174</v>
      </c>
      <c r="C90" s="142" t="s">
        <v>86</v>
      </c>
    </row>
    <row r="91" spans="1:3" x14ac:dyDescent="0.25">
      <c r="A91" s="131" t="s">
        <v>175</v>
      </c>
      <c r="C91" s="142" t="s">
        <v>53</v>
      </c>
    </row>
    <row r="92" spans="1:3" ht="14.25" thickBot="1" x14ac:dyDescent="0.3">
      <c r="A92" s="274" t="s">
        <v>176</v>
      </c>
      <c r="C92" s="139" t="s">
        <v>87</v>
      </c>
    </row>
    <row r="93" spans="1:3" ht="14.25" thickBot="1" x14ac:dyDescent="0.3">
      <c r="C93" s="142" t="s">
        <v>57</v>
      </c>
    </row>
    <row r="94" spans="1:3" x14ac:dyDescent="0.25">
      <c r="A94" s="275" t="s">
        <v>121</v>
      </c>
      <c r="C94" s="143" t="s">
        <v>88</v>
      </c>
    </row>
    <row r="95" spans="1:3" x14ac:dyDescent="0.25">
      <c r="A95" s="272" t="s">
        <v>177</v>
      </c>
      <c r="C95" s="140" t="s">
        <v>89</v>
      </c>
    </row>
    <row r="96" spans="1:3" ht="14.25" thickBot="1" x14ac:dyDescent="0.3">
      <c r="A96" s="276" t="s">
        <v>178</v>
      </c>
      <c r="C96" s="142" t="s">
        <v>90</v>
      </c>
    </row>
    <row r="97" spans="1:3" x14ac:dyDescent="0.25">
      <c r="A97" s="275" t="s">
        <v>120</v>
      </c>
      <c r="C97" s="142" t="s">
        <v>59</v>
      </c>
    </row>
    <row r="98" spans="1:3" x14ac:dyDescent="0.25">
      <c r="A98" s="272" t="s">
        <v>179</v>
      </c>
      <c r="C98" s="142" t="s">
        <v>91</v>
      </c>
    </row>
    <row r="99" spans="1:3" x14ac:dyDescent="0.25">
      <c r="A99" s="272" t="s">
        <v>180</v>
      </c>
      <c r="C99" s="140" t="s">
        <v>63</v>
      </c>
    </row>
    <row r="100" spans="1:3" x14ac:dyDescent="0.25">
      <c r="A100" s="272" t="s">
        <v>181</v>
      </c>
      <c r="C100" s="140" t="s">
        <v>92</v>
      </c>
    </row>
    <row r="101" spans="1:3" x14ac:dyDescent="0.25">
      <c r="A101" s="272" t="s">
        <v>182</v>
      </c>
      <c r="C101" s="140" t="s">
        <v>65</v>
      </c>
    </row>
    <row r="102" spans="1:3" x14ac:dyDescent="0.25">
      <c r="A102" s="272" t="s">
        <v>183</v>
      </c>
      <c r="C102" s="140" t="s">
        <v>93</v>
      </c>
    </row>
    <row r="103" spans="1:3" x14ac:dyDescent="0.25">
      <c r="A103" s="272" t="s">
        <v>184</v>
      </c>
      <c r="C103" s="139" t="s">
        <v>94</v>
      </c>
    </row>
    <row r="104" spans="1:3" ht="14.25" thickBot="1" x14ac:dyDescent="0.3">
      <c r="A104" s="277" t="s">
        <v>185</v>
      </c>
      <c r="C104" s="139" t="s">
        <v>67</v>
      </c>
    </row>
    <row r="105" spans="1:3" x14ac:dyDescent="0.25">
      <c r="A105" s="130" t="s">
        <v>123</v>
      </c>
      <c r="C105" s="139" t="s">
        <v>61</v>
      </c>
    </row>
    <row r="106" spans="1:3" x14ac:dyDescent="0.25">
      <c r="A106" s="131" t="s">
        <v>186</v>
      </c>
      <c r="C106" s="140" t="s">
        <v>61</v>
      </c>
    </row>
    <row r="107" spans="1:3" ht="14.25" thickBot="1" x14ac:dyDescent="0.3">
      <c r="A107" s="274" t="s">
        <v>187</v>
      </c>
      <c r="C107" s="142" t="s">
        <v>95</v>
      </c>
    </row>
    <row r="108" spans="1:3" ht="14.25" thickBot="1" x14ac:dyDescent="0.3">
      <c r="A108" s="278" t="s">
        <v>122</v>
      </c>
      <c r="C108" s="144" t="s">
        <v>64</v>
      </c>
    </row>
    <row r="109" spans="1:3" x14ac:dyDescent="0.25">
      <c r="A109" s="279" t="s">
        <v>188</v>
      </c>
    </row>
    <row r="110" spans="1:3" ht="14.25" thickBot="1" x14ac:dyDescent="0.3">
      <c r="A110" s="280" t="s">
        <v>189</v>
      </c>
    </row>
    <row r="111" spans="1:3" x14ac:dyDescent="0.25">
      <c r="A111" s="130" t="s">
        <v>124</v>
      </c>
    </row>
    <row r="112" spans="1:3" x14ac:dyDescent="0.25">
      <c r="A112" s="133" t="s">
        <v>190</v>
      </c>
    </row>
    <row r="113" spans="1:1" ht="14.25" thickBot="1" x14ac:dyDescent="0.3">
      <c r="A113" s="133" t="s">
        <v>191</v>
      </c>
    </row>
    <row r="114" spans="1:1" x14ac:dyDescent="0.25">
      <c r="A114" s="275" t="s">
        <v>125</v>
      </c>
    </row>
    <row r="115" spans="1:1" x14ac:dyDescent="0.25">
      <c r="A115" s="272" t="s">
        <v>192</v>
      </c>
    </row>
    <row r="116" spans="1:1" ht="14.25" thickBot="1" x14ac:dyDescent="0.3">
      <c r="A116" s="277" t="s">
        <v>193</v>
      </c>
    </row>
  </sheetData>
  <sheetProtection insertRows="0" deleteRows="0"/>
  <dataConsolidate/>
  <mergeCells count="45">
    <mergeCell ref="R19:S19"/>
    <mergeCell ref="A34:J34"/>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23:A28 IW23:IW28 SS23:SS28 ACO23:ACO28 AMK23:AMK28 AWG23:AWG28 BGC23:BGC28 BPY23:BPY28 BZU23:BZU28 CJQ23:CJQ28 CTM23:CTM28 DDI23:DDI28 DNE23:DNE28 DXA23:DXA28 EGW23:EGW28 EQS23:EQS28 FAO23:FAO28 FKK23:FKK28 FUG23:FUG28 GEC23:GEC28 GNY23:GNY28 GXU23:GXU28 HHQ23:HHQ28 HRM23:HRM28 IBI23:IBI28 ILE23:ILE28 IVA23:IVA28 JEW23:JEW28 JOS23:JOS28 JYO23:JYO28 KIK23:KIK28 KSG23:KSG28 LCC23:LCC28 LLY23:LLY28 LVU23:LVU28 MFQ23:MFQ28 MPM23:MPM28 MZI23:MZI28 NJE23:NJE28 NTA23:NTA28 OCW23:OCW28 OMS23:OMS28 OWO23:OWO28 PGK23:PGK28 PQG23:PQG28 QAC23:QAC28 QJY23:QJY28 QTU23:QTU28 RDQ23:RDQ28 RNM23:RNM28 RXI23:RXI28 SHE23:SHE28 SRA23:SRA28 TAW23:TAW28 TKS23:TKS28 TUO23:TUO28 UEK23:UEK28 UOG23:UOG28 UYC23:UYC28 VHY23:VHY28 VRU23:VRU28 WBQ23:WBQ28 WLM23:WLM28 WVI23:WVI28 A65559:A65564 IW65559:IW65564 SS65559:SS65564 ACO65559:ACO65564 AMK65559:AMK65564 AWG65559:AWG65564 BGC65559:BGC65564 BPY65559:BPY65564 BZU65559:BZU65564 CJQ65559:CJQ65564 CTM65559:CTM65564 DDI65559:DDI65564 DNE65559:DNE65564 DXA65559:DXA65564 EGW65559:EGW65564 EQS65559:EQS65564 FAO65559:FAO65564 FKK65559:FKK65564 FUG65559:FUG65564 GEC65559:GEC65564 GNY65559:GNY65564 GXU65559:GXU65564 HHQ65559:HHQ65564 HRM65559:HRM65564 IBI65559:IBI65564 ILE65559:ILE65564 IVA65559:IVA65564 JEW65559:JEW65564 JOS65559:JOS65564 JYO65559:JYO65564 KIK65559:KIK65564 KSG65559:KSG65564 LCC65559:LCC65564 LLY65559:LLY65564 LVU65559:LVU65564 MFQ65559:MFQ65564 MPM65559:MPM65564 MZI65559:MZI65564 NJE65559:NJE65564 NTA65559:NTA65564 OCW65559:OCW65564 OMS65559:OMS65564 OWO65559:OWO65564 PGK65559:PGK65564 PQG65559:PQG65564 QAC65559:QAC65564 QJY65559:QJY65564 QTU65559:QTU65564 RDQ65559:RDQ65564 RNM65559:RNM65564 RXI65559:RXI65564 SHE65559:SHE65564 SRA65559:SRA65564 TAW65559:TAW65564 TKS65559:TKS65564 TUO65559:TUO65564 UEK65559:UEK65564 UOG65559:UOG65564 UYC65559:UYC65564 VHY65559:VHY65564 VRU65559:VRU65564 WBQ65559:WBQ65564 WLM65559:WLM65564 WVI65559:WVI65564 A131095:A131100 IW131095:IW131100 SS131095:SS131100 ACO131095:ACO131100 AMK131095:AMK131100 AWG131095:AWG131100 BGC131095:BGC131100 BPY131095:BPY131100 BZU131095:BZU131100 CJQ131095:CJQ131100 CTM131095:CTM131100 DDI131095:DDI131100 DNE131095:DNE131100 DXA131095:DXA131100 EGW131095:EGW131100 EQS131095:EQS131100 FAO131095:FAO131100 FKK131095:FKK131100 FUG131095:FUG131100 GEC131095:GEC131100 GNY131095:GNY131100 GXU131095:GXU131100 HHQ131095:HHQ131100 HRM131095:HRM131100 IBI131095:IBI131100 ILE131095:ILE131100 IVA131095:IVA131100 JEW131095:JEW131100 JOS131095:JOS131100 JYO131095:JYO131100 KIK131095:KIK131100 KSG131095:KSG131100 LCC131095:LCC131100 LLY131095:LLY131100 LVU131095:LVU131100 MFQ131095:MFQ131100 MPM131095:MPM131100 MZI131095:MZI131100 NJE131095:NJE131100 NTA131095:NTA131100 OCW131095:OCW131100 OMS131095:OMS131100 OWO131095:OWO131100 PGK131095:PGK131100 PQG131095:PQG131100 QAC131095:QAC131100 QJY131095:QJY131100 QTU131095:QTU131100 RDQ131095:RDQ131100 RNM131095:RNM131100 RXI131095:RXI131100 SHE131095:SHE131100 SRA131095:SRA131100 TAW131095:TAW131100 TKS131095:TKS131100 TUO131095:TUO131100 UEK131095:UEK131100 UOG131095:UOG131100 UYC131095:UYC131100 VHY131095:VHY131100 VRU131095:VRU131100 WBQ131095:WBQ131100 WLM131095:WLM131100 WVI131095:WVI131100 A196631:A196636 IW196631:IW196636 SS196631:SS196636 ACO196631:ACO196636 AMK196631:AMK196636 AWG196631:AWG196636 BGC196631:BGC196636 BPY196631:BPY196636 BZU196631:BZU196636 CJQ196631:CJQ196636 CTM196631:CTM196636 DDI196631:DDI196636 DNE196631:DNE196636 DXA196631:DXA196636 EGW196631:EGW196636 EQS196631:EQS196636 FAO196631:FAO196636 FKK196631:FKK196636 FUG196631:FUG196636 GEC196631:GEC196636 GNY196631:GNY196636 GXU196631:GXU196636 HHQ196631:HHQ196636 HRM196631:HRM196636 IBI196631:IBI196636 ILE196631:ILE196636 IVA196631:IVA196636 JEW196631:JEW196636 JOS196631:JOS196636 JYO196631:JYO196636 KIK196631:KIK196636 KSG196631:KSG196636 LCC196631:LCC196636 LLY196631:LLY196636 LVU196631:LVU196636 MFQ196631:MFQ196636 MPM196631:MPM196636 MZI196631:MZI196636 NJE196631:NJE196636 NTA196631:NTA196636 OCW196631:OCW196636 OMS196631:OMS196636 OWO196631:OWO196636 PGK196631:PGK196636 PQG196631:PQG196636 QAC196631:QAC196636 QJY196631:QJY196636 QTU196631:QTU196636 RDQ196631:RDQ196636 RNM196631:RNM196636 RXI196631:RXI196636 SHE196631:SHE196636 SRA196631:SRA196636 TAW196631:TAW196636 TKS196631:TKS196636 TUO196631:TUO196636 UEK196631:UEK196636 UOG196631:UOG196636 UYC196631:UYC196636 VHY196631:VHY196636 VRU196631:VRU196636 WBQ196631:WBQ196636 WLM196631:WLM196636 WVI196631:WVI196636 A262167:A262172 IW262167:IW262172 SS262167:SS262172 ACO262167:ACO262172 AMK262167:AMK262172 AWG262167:AWG262172 BGC262167:BGC262172 BPY262167:BPY262172 BZU262167:BZU262172 CJQ262167:CJQ262172 CTM262167:CTM262172 DDI262167:DDI262172 DNE262167:DNE262172 DXA262167:DXA262172 EGW262167:EGW262172 EQS262167:EQS262172 FAO262167:FAO262172 FKK262167:FKK262172 FUG262167:FUG262172 GEC262167:GEC262172 GNY262167:GNY262172 GXU262167:GXU262172 HHQ262167:HHQ262172 HRM262167:HRM262172 IBI262167:IBI262172 ILE262167:ILE262172 IVA262167:IVA262172 JEW262167:JEW262172 JOS262167:JOS262172 JYO262167:JYO262172 KIK262167:KIK262172 KSG262167:KSG262172 LCC262167:LCC262172 LLY262167:LLY262172 LVU262167:LVU262172 MFQ262167:MFQ262172 MPM262167:MPM262172 MZI262167:MZI262172 NJE262167:NJE262172 NTA262167:NTA262172 OCW262167:OCW262172 OMS262167:OMS262172 OWO262167:OWO262172 PGK262167:PGK262172 PQG262167:PQG262172 QAC262167:QAC262172 QJY262167:QJY262172 QTU262167:QTU262172 RDQ262167:RDQ262172 RNM262167:RNM262172 RXI262167:RXI262172 SHE262167:SHE262172 SRA262167:SRA262172 TAW262167:TAW262172 TKS262167:TKS262172 TUO262167:TUO262172 UEK262167:UEK262172 UOG262167:UOG262172 UYC262167:UYC262172 VHY262167:VHY262172 VRU262167:VRU262172 WBQ262167:WBQ262172 WLM262167:WLM262172 WVI262167:WVI262172 A327703:A327708 IW327703:IW327708 SS327703:SS327708 ACO327703:ACO327708 AMK327703:AMK327708 AWG327703:AWG327708 BGC327703:BGC327708 BPY327703:BPY327708 BZU327703:BZU327708 CJQ327703:CJQ327708 CTM327703:CTM327708 DDI327703:DDI327708 DNE327703:DNE327708 DXA327703:DXA327708 EGW327703:EGW327708 EQS327703:EQS327708 FAO327703:FAO327708 FKK327703:FKK327708 FUG327703:FUG327708 GEC327703:GEC327708 GNY327703:GNY327708 GXU327703:GXU327708 HHQ327703:HHQ327708 HRM327703:HRM327708 IBI327703:IBI327708 ILE327703:ILE327708 IVA327703:IVA327708 JEW327703:JEW327708 JOS327703:JOS327708 JYO327703:JYO327708 KIK327703:KIK327708 KSG327703:KSG327708 LCC327703:LCC327708 LLY327703:LLY327708 LVU327703:LVU327708 MFQ327703:MFQ327708 MPM327703:MPM327708 MZI327703:MZI327708 NJE327703:NJE327708 NTA327703:NTA327708 OCW327703:OCW327708 OMS327703:OMS327708 OWO327703:OWO327708 PGK327703:PGK327708 PQG327703:PQG327708 QAC327703:QAC327708 QJY327703:QJY327708 QTU327703:QTU327708 RDQ327703:RDQ327708 RNM327703:RNM327708 RXI327703:RXI327708 SHE327703:SHE327708 SRA327703:SRA327708 TAW327703:TAW327708 TKS327703:TKS327708 TUO327703:TUO327708 UEK327703:UEK327708 UOG327703:UOG327708 UYC327703:UYC327708 VHY327703:VHY327708 VRU327703:VRU327708 WBQ327703:WBQ327708 WLM327703:WLM327708 WVI327703:WVI327708 A393239:A393244 IW393239:IW393244 SS393239:SS393244 ACO393239:ACO393244 AMK393239:AMK393244 AWG393239:AWG393244 BGC393239:BGC393244 BPY393239:BPY393244 BZU393239:BZU393244 CJQ393239:CJQ393244 CTM393239:CTM393244 DDI393239:DDI393244 DNE393239:DNE393244 DXA393239:DXA393244 EGW393239:EGW393244 EQS393239:EQS393244 FAO393239:FAO393244 FKK393239:FKK393244 FUG393239:FUG393244 GEC393239:GEC393244 GNY393239:GNY393244 GXU393239:GXU393244 HHQ393239:HHQ393244 HRM393239:HRM393244 IBI393239:IBI393244 ILE393239:ILE393244 IVA393239:IVA393244 JEW393239:JEW393244 JOS393239:JOS393244 JYO393239:JYO393244 KIK393239:KIK393244 KSG393239:KSG393244 LCC393239:LCC393244 LLY393239:LLY393244 LVU393239:LVU393244 MFQ393239:MFQ393244 MPM393239:MPM393244 MZI393239:MZI393244 NJE393239:NJE393244 NTA393239:NTA393244 OCW393239:OCW393244 OMS393239:OMS393244 OWO393239:OWO393244 PGK393239:PGK393244 PQG393239:PQG393244 QAC393239:QAC393244 QJY393239:QJY393244 QTU393239:QTU393244 RDQ393239:RDQ393244 RNM393239:RNM393244 RXI393239:RXI393244 SHE393239:SHE393244 SRA393239:SRA393244 TAW393239:TAW393244 TKS393239:TKS393244 TUO393239:TUO393244 UEK393239:UEK393244 UOG393239:UOG393244 UYC393239:UYC393244 VHY393239:VHY393244 VRU393239:VRU393244 WBQ393239:WBQ393244 WLM393239:WLM393244 WVI393239:WVI393244 A458775:A458780 IW458775:IW458780 SS458775:SS458780 ACO458775:ACO458780 AMK458775:AMK458780 AWG458775:AWG458780 BGC458775:BGC458780 BPY458775:BPY458780 BZU458775:BZU458780 CJQ458775:CJQ458780 CTM458775:CTM458780 DDI458775:DDI458780 DNE458775:DNE458780 DXA458775:DXA458780 EGW458775:EGW458780 EQS458775:EQS458780 FAO458775:FAO458780 FKK458775:FKK458780 FUG458775:FUG458780 GEC458775:GEC458780 GNY458775:GNY458780 GXU458775:GXU458780 HHQ458775:HHQ458780 HRM458775:HRM458780 IBI458775:IBI458780 ILE458775:ILE458780 IVA458775:IVA458780 JEW458775:JEW458780 JOS458775:JOS458780 JYO458775:JYO458780 KIK458775:KIK458780 KSG458775:KSG458780 LCC458775:LCC458780 LLY458775:LLY458780 LVU458775:LVU458780 MFQ458775:MFQ458780 MPM458775:MPM458780 MZI458775:MZI458780 NJE458775:NJE458780 NTA458775:NTA458780 OCW458775:OCW458780 OMS458775:OMS458780 OWO458775:OWO458780 PGK458775:PGK458780 PQG458775:PQG458780 QAC458775:QAC458780 QJY458775:QJY458780 QTU458775:QTU458780 RDQ458775:RDQ458780 RNM458775:RNM458780 RXI458775:RXI458780 SHE458775:SHE458780 SRA458775:SRA458780 TAW458775:TAW458780 TKS458775:TKS458780 TUO458775:TUO458780 UEK458775:UEK458780 UOG458775:UOG458780 UYC458775:UYC458780 VHY458775:VHY458780 VRU458775:VRU458780 WBQ458775:WBQ458780 WLM458775:WLM458780 WVI458775:WVI458780 A524311:A524316 IW524311:IW524316 SS524311:SS524316 ACO524311:ACO524316 AMK524311:AMK524316 AWG524311:AWG524316 BGC524311:BGC524316 BPY524311:BPY524316 BZU524311:BZU524316 CJQ524311:CJQ524316 CTM524311:CTM524316 DDI524311:DDI524316 DNE524311:DNE524316 DXA524311:DXA524316 EGW524311:EGW524316 EQS524311:EQS524316 FAO524311:FAO524316 FKK524311:FKK524316 FUG524311:FUG524316 GEC524311:GEC524316 GNY524311:GNY524316 GXU524311:GXU524316 HHQ524311:HHQ524316 HRM524311:HRM524316 IBI524311:IBI524316 ILE524311:ILE524316 IVA524311:IVA524316 JEW524311:JEW524316 JOS524311:JOS524316 JYO524311:JYO524316 KIK524311:KIK524316 KSG524311:KSG524316 LCC524311:LCC524316 LLY524311:LLY524316 LVU524311:LVU524316 MFQ524311:MFQ524316 MPM524311:MPM524316 MZI524311:MZI524316 NJE524311:NJE524316 NTA524311:NTA524316 OCW524311:OCW524316 OMS524311:OMS524316 OWO524311:OWO524316 PGK524311:PGK524316 PQG524311:PQG524316 QAC524311:QAC524316 QJY524311:QJY524316 QTU524311:QTU524316 RDQ524311:RDQ524316 RNM524311:RNM524316 RXI524311:RXI524316 SHE524311:SHE524316 SRA524311:SRA524316 TAW524311:TAW524316 TKS524311:TKS524316 TUO524311:TUO524316 UEK524311:UEK524316 UOG524311:UOG524316 UYC524311:UYC524316 VHY524311:VHY524316 VRU524311:VRU524316 WBQ524311:WBQ524316 WLM524311:WLM524316 WVI524311:WVI524316 A589847:A589852 IW589847:IW589852 SS589847:SS589852 ACO589847:ACO589852 AMK589847:AMK589852 AWG589847:AWG589852 BGC589847:BGC589852 BPY589847:BPY589852 BZU589847:BZU589852 CJQ589847:CJQ589852 CTM589847:CTM589852 DDI589847:DDI589852 DNE589847:DNE589852 DXA589847:DXA589852 EGW589847:EGW589852 EQS589847:EQS589852 FAO589847:FAO589852 FKK589847:FKK589852 FUG589847:FUG589852 GEC589847:GEC589852 GNY589847:GNY589852 GXU589847:GXU589852 HHQ589847:HHQ589852 HRM589847:HRM589852 IBI589847:IBI589852 ILE589847:ILE589852 IVA589847:IVA589852 JEW589847:JEW589852 JOS589847:JOS589852 JYO589847:JYO589852 KIK589847:KIK589852 KSG589847:KSG589852 LCC589847:LCC589852 LLY589847:LLY589852 LVU589847:LVU589852 MFQ589847:MFQ589852 MPM589847:MPM589852 MZI589847:MZI589852 NJE589847:NJE589852 NTA589847:NTA589852 OCW589847:OCW589852 OMS589847:OMS589852 OWO589847:OWO589852 PGK589847:PGK589852 PQG589847:PQG589852 QAC589847:QAC589852 QJY589847:QJY589852 QTU589847:QTU589852 RDQ589847:RDQ589852 RNM589847:RNM589852 RXI589847:RXI589852 SHE589847:SHE589852 SRA589847:SRA589852 TAW589847:TAW589852 TKS589847:TKS589852 TUO589847:TUO589852 UEK589847:UEK589852 UOG589847:UOG589852 UYC589847:UYC589852 VHY589847:VHY589852 VRU589847:VRU589852 WBQ589847:WBQ589852 WLM589847:WLM589852 WVI589847:WVI589852 A655383:A655388 IW655383:IW655388 SS655383:SS655388 ACO655383:ACO655388 AMK655383:AMK655388 AWG655383:AWG655388 BGC655383:BGC655388 BPY655383:BPY655388 BZU655383:BZU655388 CJQ655383:CJQ655388 CTM655383:CTM655388 DDI655383:DDI655388 DNE655383:DNE655388 DXA655383:DXA655388 EGW655383:EGW655388 EQS655383:EQS655388 FAO655383:FAO655388 FKK655383:FKK655388 FUG655383:FUG655388 GEC655383:GEC655388 GNY655383:GNY655388 GXU655383:GXU655388 HHQ655383:HHQ655388 HRM655383:HRM655388 IBI655383:IBI655388 ILE655383:ILE655388 IVA655383:IVA655388 JEW655383:JEW655388 JOS655383:JOS655388 JYO655383:JYO655388 KIK655383:KIK655388 KSG655383:KSG655388 LCC655383:LCC655388 LLY655383:LLY655388 LVU655383:LVU655388 MFQ655383:MFQ655388 MPM655383:MPM655388 MZI655383:MZI655388 NJE655383:NJE655388 NTA655383:NTA655388 OCW655383:OCW655388 OMS655383:OMS655388 OWO655383:OWO655388 PGK655383:PGK655388 PQG655383:PQG655388 QAC655383:QAC655388 QJY655383:QJY655388 QTU655383:QTU655388 RDQ655383:RDQ655388 RNM655383:RNM655388 RXI655383:RXI655388 SHE655383:SHE655388 SRA655383:SRA655388 TAW655383:TAW655388 TKS655383:TKS655388 TUO655383:TUO655388 UEK655383:UEK655388 UOG655383:UOG655388 UYC655383:UYC655388 VHY655383:VHY655388 VRU655383:VRU655388 WBQ655383:WBQ655388 WLM655383:WLM655388 WVI655383:WVI655388 A720919:A720924 IW720919:IW720924 SS720919:SS720924 ACO720919:ACO720924 AMK720919:AMK720924 AWG720919:AWG720924 BGC720919:BGC720924 BPY720919:BPY720924 BZU720919:BZU720924 CJQ720919:CJQ720924 CTM720919:CTM720924 DDI720919:DDI720924 DNE720919:DNE720924 DXA720919:DXA720924 EGW720919:EGW720924 EQS720919:EQS720924 FAO720919:FAO720924 FKK720919:FKK720924 FUG720919:FUG720924 GEC720919:GEC720924 GNY720919:GNY720924 GXU720919:GXU720924 HHQ720919:HHQ720924 HRM720919:HRM720924 IBI720919:IBI720924 ILE720919:ILE720924 IVA720919:IVA720924 JEW720919:JEW720924 JOS720919:JOS720924 JYO720919:JYO720924 KIK720919:KIK720924 KSG720919:KSG720924 LCC720919:LCC720924 LLY720919:LLY720924 LVU720919:LVU720924 MFQ720919:MFQ720924 MPM720919:MPM720924 MZI720919:MZI720924 NJE720919:NJE720924 NTA720919:NTA720924 OCW720919:OCW720924 OMS720919:OMS720924 OWO720919:OWO720924 PGK720919:PGK720924 PQG720919:PQG720924 QAC720919:QAC720924 QJY720919:QJY720924 QTU720919:QTU720924 RDQ720919:RDQ720924 RNM720919:RNM720924 RXI720919:RXI720924 SHE720919:SHE720924 SRA720919:SRA720924 TAW720919:TAW720924 TKS720919:TKS720924 TUO720919:TUO720924 UEK720919:UEK720924 UOG720919:UOG720924 UYC720919:UYC720924 VHY720919:VHY720924 VRU720919:VRU720924 WBQ720919:WBQ720924 WLM720919:WLM720924 WVI720919:WVI720924 A786455:A786460 IW786455:IW786460 SS786455:SS786460 ACO786455:ACO786460 AMK786455:AMK786460 AWG786455:AWG786460 BGC786455:BGC786460 BPY786455:BPY786460 BZU786455:BZU786460 CJQ786455:CJQ786460 CTM786455:CTM786460 DDI786455:DDI786460 DNE786455:DNE786460 DXA786455:DXA786460 EGW786455:EGW786460 EQS786455:EQS786460 FAO786455:FAO786460 FKK786455:FKK786460 FUG786455:FUG786460 GEC786455:GEC786460 GNY786455:GNY786460 GXU786455:GXU786460 HHQ786455:HHQ786460 HRM786455:HRM786460 IBI786455:IBI786460 ILE786455:ILE786460 IVA786455:IVA786460 JEW786455:JEW786460 JOS786455:JOS786460 JYO786455:JYO786460 KIK786455:KIK786460 KSG786455:KSG786460 LCC786455:LCC786460 LLY786455:LLY786460 LVU786455:LVU786460 MFQ786455:MFQ786460 MPM786455:MPM786460 MZI786455:MZI786460 NJE786455:NJE786460 NTA786455:NTA786460 OCW786455:OCW786460 OMS786455:OMS786460 OWO786455:OWO786460 PGK786455:PGK786460 PQG786455:PQG786460 QAC786455:QAC786460 QJY786455:QJY786460 QTU786455:QTU786460 RDQ786455:RDQ786460 RNM786455:RNM786460 RXI786455:RXI786460 SHE786455:SHE786460 SRA786455:SRA786460 TAW786455:TAW786460 TKS786455:TKS786460 TUO786455:TUO786460 UEK786455:UEK786460 UOG786455:UOG786460 UYC786455:UYC786460 VHY786455:VHY786460 VRU786455:VRU786460 WBQ786455:WBQ786460 WLM786455:WLM786460 WVI786455:WVI786460 A851991:A851996 IW851991:IW851996 SS851991:SS851996 ACO851991:ACO851996 AMK851991:AMK851996 AWG851991:AWG851996 BGC851991:BGC851996 BPY851991:BPY851996 BZU851991:BZU851996 CJQ851991:CJQ851996 CTM851991:CTM851996 DDI851991:DDI851996 DNE851991:DNE851996 DXA851991:DXA851996 EGW851991:EGW851996 EQS851991:EQS851996 FAO851991:FAO851996 FKK851991:FKK851996 FUG851991:FUG851996 GEC851991:GEC851996 GNY851991:GNY851996 GXU851991:GXU851996 HHQ851991:HHQ851996 HRM851991:HRM851996 IBI851991:IBI851996 ILE851991:ILE851996 IVA851991:IVA851996 JEW851991:JEW851996 JOS851991:JOS851996 JYO851991:JYO851996 KIK851991:KIK851996 KSG851991:KSG851996 LCC851991:LCC851996 LLY851991:LLY851996 LVU851991:LVU851996 MFQ851991:MFQ851996 MPM851991:MPM851996 MZI851991:MZI851996 NJE851991:NJE851996 NTA851991:NTA851996 OCW851991:OCW851996 OMS851991:OMS851996 OWO851991:OWO851996 PGK851991:PGK851996 PQG851991:PQG851996 QAC851991:QAC851996 QJY851991:QJY851996 QTU851991:QTU851996 RDQ851991:RDQ851996 RNM851991:RNM851996 RXI851991:RXI851996 SHE851991:SHE851996 SRA851991:SRA851996 TAW851991:TAW851996 TKS851991:TKS851996 TUO851991:TUO851996 UEK851991:UEK851996 UOG851991:UOG851996 UYC851991:UYC851996 VHY851991:VHY851996 VRU851991:VRU851996 WBQ851991:WBQ851996 WLM851991:WLM851996 WVI851991:WVI851996 A917527:A917532 IW917527:IW917532 SS917527:SS917532 ACO917527:ACO917532 AMK917527:AMK917532 AWG917527:AWG917532 BGC917527:BGC917532 BPY917527:BPY917532 BZU917527:BZU917532 CJQ917527:CJQ917532 CTM917527:CTM917532 DDI917527:DDI917532 DNE917527:DNE917532 DXA917527:DXA917532 EGW917527:EGW917532 EQS917527:EQS917532 FAO917527:FAO917532 FKK917527:FKK917532 FUG917527:FUG917532 GEC917527:GEC917532 GNY917527:GNY917532 GXU917527:GXU917532 HHQ917527:HHQ917532 HRM917527:HRM917532 IBI917527:IBI917532 ILE917527:ILE917532 IVA917527:IVA917532 JEW917527:JEW917532 JOS917527:JOS917532 JYO917527:JYO917532 KIK917527:KIK917532 KSG917527:KSG917532 LCC917527:LCC917532 LLY917527:LLY917532 LVU917527:LVU917532 MFQ917527:MFQ917532 MPM917527:MPM917532 MZI917527:MZI917532 NJE917527:NJE917532 NTA917527:NTA917532 OCW917527:OCW917532 OMS917527:OMS917532 OWO917527:OWO917532 PGK917527:PGK917532 PQG917527:PQG917532 QAC917527:QAC917532 QJY917527:QJY917532 QTU917527:QTU917532 RDQ917527:RDQ917532 RNM917527:RNM917532 RXI917527:RXI917532 SHE917527:SHE917532 SRA917527:SRA917532 TAW917527:TAW917532 TKS917527:TKS917532 TUO917527:TUO917532 UEK917527:UEK917532 UOG917527:UOG917532 UYC917527:UYC917532 VHY917527:VHY917532 VRU917527:VRU917532 WBQ917527:WBQ917532 WLM917527:WLM917532 WVI917527:WVI917532 A983063:A983068 IW983063:IW983068 SS983063:SS983068 ACO983063:ACO983068 AMK983063:AMK983068 AWG983063:AWG983068 BGC983063:BGC983068 BPY983063:BPY983068 BZU983063:BZU983068 CJQ983063:CJQ983068 CTM983063:CTM983068 DDI983063:DDI983068 DNE983063:DNE983068 DXA983063:DXA983068 EGW983063:EGW983068 EQS983063:EQS983068 FAO983063:FAO983068 FKK983063:FKK983068 FUG983063:FUG983068 GEC983063:GEC983068 GNY983063:GNY983068 GXU983063:GXU983068 HHQ983063:HHQ983068 HRM983063:HRM983068 IBI983063:IBI983068 ILE983063:ILE983068 IVA983063:IVA983068 JEW983063:JEW983068 JOS983063:JOS983068 JYO983063:JYO983068 KIK983063:KIK983068 KSG983063:KSG983068 LCC983063:LCC983068 LLY983063:LLY983068 LVU983063:LVU983068 MFQ983063:MFQ983068 MPM983063:MPM983068 MZI983063:MZI983068 NJE983063:NJE983068 NTA983063:NTA983068 OCW983063:OCW983068 OMS983063:OMS983068 OWO983063:OWO983068 PGK983063:PGK983068 PQG983063:PQG983068 QAC983063:QAC983068 QJY983063:QJY983068 QTU983063:QTU983068 RDQ983063:RDQ983068 RNM983063:RNM983068 RXI983063:RXI983068 SHE983063:SHE983068 SRA983063:SRA983068 TAW983063:TAW983068 TKS983063:TKS983068 TUO983063:TUO983068 UEK983063:UEK983068 UOG983063:UOG983068 UYC983063:UYC983068 VHY983063:VHY983068 VRU983063:VRU983068 WBQ983063:WBQ983068 WLM983063:WLM983068 WVI983063:WVI983068 A30:A33 IW30:IW33 SS30:SS33 ACO30:ACO33 AMK30:AMK33 AWG30:AWG33 BGC30:BGC33 BPY30:BPY33 BZU30:BZU33 CJQ30:CJQ33 CTM30:CTM33 DDI30:DDI33 DNE30:DNE33 DXA30:DXA33 EGW30:EGW33 EQS30:EQS33 FAO30:FAO33 FKK30:FKK33 FUG30:FUG33 GEC30:GEC33 GNY30:GNY33 GXU30:GXU33 HHQ30:HHQ33 HRM30:HRM33 IBI30:IBI33 ILE30:ILE33 IVA30:IVA33 JEW30:JEW33 JOS30:JOS33 JYO30:JYO33 KIK30:KIK33 KSG30:KSG33 LCC30:LCC33 LLY30:LLY33 LVU30:LVU33 MFQ30:MFQ33 MPM30:MPM33 MZI30:MZI33 NJE30:NJE33 NTA30:NTA33 OCW30:OCW33 OMS30:OMS33 OWO30:OWO33 PGK30:PGK33 PQG30:PQG33 QAC30:QAC33 QJY30:QJY33 QTU30:QTU33 RDQ30:RDQ33 RNM30:RNM33 RXI30:RXI33 SHE30:SHE33 SRA30:SRA33 TAW30:TAW33 TKS30:TKS33 TUO30:TUO33 UEK30:UEK33 UOG30:UOG33 UYC30:UYC33 VHY30:VHY33 VRU30:VRU33 WBQ30:WBQ33 WLM30:WLM33 WVI30:WVI33 A65566:A65569 IW65566:IW65569 SS65566:SS65569 ACO65566:ACO65569 AMK65566:AMK65569 AWG65566:AWG65569 BGC65566:BGC65569 BPY65566:BPY65569 BZU65566:BZU65569 CJQ65566:CJQ65569 CTM65566:CTM65569 DDI65566:DDI65569 DNE65566:DNE65569 DXA65566:DXA65569 EGW65566:EGW65569 EQS65566:EQS65569 FAO65566:FAO65569 FKK65566:FKK65569 FUG65566:FUG65569 GEC65566:GEC65569 GNY65566:GNY65569 GXU65566:GXU65569 HHQ65566:HHQ65569 HRM65566:HRM65569 IBI65566:IBI65569 ILE65566:ILE65569 IVA65566:IVA65569 JEW65566:JEW65569 JOS65566:JOS65569 JYO65566:JYO65569 KIK65566:KIK65569 KSG65566:KSG65569 LCC65566:LCC65569 LLY65566:LLY65569 LVU65566:LVU65569 MFQ65566:MFQ65569 MPM65566:MPM65569 MZI65566:MZI65569 NJE65566:NJE65569 NTA65566:NTA65569 OCW65566:OCW65569 OMS65566:OMS65569 OWO65566:OWO65569 PGK65566:PGK65569 PQG65566:PQG65569 QAC65566:QAC65569 QJY65566:QJY65569 QTU65566:QTU65569 RDQ65566:RDQ65569 RNM65566:RNM65569 RXI65566:RXI65569 SHE65566:SHE65569 SRA65566:SRA65569 TAW65566:TAW65569 TKS65566:TKS65569 TUO65566:TUO65569 UEK65566:UEK65569 UOG65566:UOG65569 UYC65566:UYC65569 VHY65566:VHY65569 VRU65566:VRU65569 WBQ65566:WBQ65569 WLM65566:WLM65569 WVI65566:WVI65569 A131102:A131105 IW131102:IW131105 SS131102:SS131105 ACO131102:ACO131105 AMK131102:AMK131105 AWG131102:AWG131105 BGC131102:BGC131105 BPY131102:BPY131105 BZU131102:BZU131105 CJQ131102:CJQ131105 CTM131102:CTM131105 DDI131102:DDI131105 DNE131102:DNE131105 DXA131102:DXA131105 EGW131102:EGW131105 EQS131102:EQS131105 FAO131102:FAO131105 FKK131102:FKK131105 FUG131102:FUG131105 GEC131102:GEC131105 GNY131102:GNY131105 GXU131102:GXU131105 HHQ131102:HHQ131105 HRM131102:HRM131105 IBI131102:IBI131105 ILE131102:ILE131105 IVA131102:IVA131105 JEW131102:JEW131105 JOS131102:JOS131105 JYO131102:JYO131105 KIK131102:KIK131105 KSG131102:KSG131105 LCC131102:LCC131105 LLY131102:LLY131105 LVU131102:LVU131105 MFQ131102:MFQ131105 MPM131102:MPM131105 MZI131102:MZI131105 NJE131102:NJE131105 NTA131102:NTA131105 OCW131102:OCW131105 OMS131102:OMS131105 OWO131102:OWO131105 PGK131102:PGK131105 PQG131102:PQG131105 QAC131102:QAC131105 QJY131102:QJY131105 QTU131102:QTU131105 RDQ131102:RDQ131105 RNM131102:RNM131105 RXI131102:RXI131105 SHE131102:SHE131105 SRA131102:SRA131105 TAW131102:TAW131105 TKS131102:TKS131105 TUO131102:TUO131105 UEK131102:UEK131105 UOG131102:UOG131105 UYC131102:UYC131105 VHY131102:VHY131105 VRU131102:VRU131105 WBQ131102:WBQ131105 WLM131102:WLM131105 WVI131102:WVI131105 A196638:A196641 IW196638:IW196641 SS196638:SS196641 ACO196638:ACO196641 AMK196638:AMK196641 AWG196638:AWG196641 BGC196638:BGC196641 BPY196638:BPY196641 BZU196638:BZU196641 CJQ196638:CJQ196641 CTM196638:CTM196641 DDI196638:DDI196641 DNE196638:DNE196641 DXA196638:DXA196641 EGW196638:EGW196641 EQS196638:EQS196641 FAO196638:FAO196641 FKK196638:FKK196641 FUG196638:FUG196641 GEC196638:GEC196641 GNY196638:GNY196641 GXU196638:GXU196641 HHQ196638:HHQ196641 HRM196638:HRM196641 IBI196638:IBI196641 ILE196638:ILE196641 IVA196638:IVA196641 JEW196638:JEW196641 JOS196638:JOS196641 JYO196638:JYO196641 KIK196638:KIK196641 KSG196638:KSG196641 LCC196638:LCC196641 LLY196638:LLY196641 LVU196638:LVU196641 MFQ196638:MFQ196641 MPM196638:MPM196641 MZI196638:MZI196641 NJE196638:NJE196641 NTA196638:NTA196641 OCW196638:OCW196641 OMS196638:OMS196641 OWO196638:OWO196641 PGK196638:PGK196641 PQG196638:PQG196641 QAC196638:QAC196641 QJY196638:QJY196641 QTU196638:QTU196641 RDQ196638:RDQ196641 RNM196638:RNM196641 RXI196638:RXI196641 SHE196638:SHE196641 SRA196638:SRA196641 TAW196638:TAW196641 TKS196638:TKS196641 TUO196638:TUO196641 UEK196638:UEK196641 UOG196638:UOG196641 UYC196638:UYC196641 VHY196638:VHY196641 VRU196638:VRU196641 WBQ196638:WBQ196641 WLM196638:WLM196641 WVI196638:WVI196641 A262174:A262177 IW262174:IW262177 SS262174:SS262177 ACO262174:ACO262177 AMK262174:AMK262177 AWG262174:AWG262177 BGC262174:BGC262177 BPY262174:BPY262177 BZU262174:BZU262177 CJQ262174:CJQ262177 CTM262174:CTM262177 DDI262174:DDI262177 DNE262174:DNE262177 DXA262174:DXA262177 EGW262174:EGW262177 EQS262174:EQS262177 FAO262174:FAO262177 FKK262174:FKK262177 FUG262174:FUG262177 GEC262174:GEC262177 GNY262174:GNY262177 GXU262174:GXU262177 HHQ262174:HHQ262177 HRM262174:HRM262177 IBI262174:IBI262177 ILE262174:ILE262177 IVA262174:IVA262177 JEW262174:JEW262177 JOS262174:JOS262177 JYO262174:JYO262177 KIK262174:KIK262177 KSG262174:KSG262177 LCC262174:LCC262177 LLY262174:LLY262177 LVU262174:LVU262177 MFQ262174:MFQ262177 MPM262174:MPM262177 MZI262174:MZI262177 NJE262174:NJE262177 NTA262174:NTA262177 OCW262174:OCW262177 OMS262174:OMS262177 OWO262174:OWO262177 PGK262174:PGK262177 PQG262174:PQG262177 QAC262174:QAC262177 QJY262174:QJY262177 QTU262174:QTU262177 RDQ262174:RDQ262177 RNM262174:RNM262177 RXI262174:RXI262177 SHE262174:SHE262177 SRA262174:SRA262177 TAW262174:TAW262177 TKS262174:TKS262177 TUO262174:TUO262177 UEK262174:UEK262177 UOG262174:UOG262177 UYC262174:UYC262177 VHY262174:VHY262177 VRU262174:VRU262177 WBQ262174:WBQ262177 WLM262174:WLM262177 WVI262174:WVI262177 A327710:A327713 IW327710:IW327713 SS327710:SS327713 ACO327710:ACO327713 AMK327710:AMK327713 AWG327710:AWG327713 BGC327710:BGC327713 BPY327710:BPY327713 BZU327710:BZU327713 CJQ327710:CJQ327713 CTM327710:CTM327713 DDI327710:DDI327713 DNE327710:DNE327713 DXA327710:DXA327713 EGW327710:EGW327713 EQS327710:EQS327713 FAO327710:FAO327713 FKK327710:FKK327713 FUG327710:FUG327713 GEC327710:GEC327713 GNY327710:GNY327713 GXU327710:GXU327713 HHQ327710:HHQ327713 HRM327710:HRM327713 IBI327710:IBI327713 ILE327710:ILE327713 IVA327710:IVA327713 JEW327710:JEW327713 JOS327710:JOS327713 JYO327710:JYO327713 KIK327710:KIK327713 KSG327710:KSG327713 LCC327710:LCC327713 LLY327710:LLY327713 LVU327710:LVU327713 MFQ327710:MFQ327713 MPM327710:MPM327713 MZI327710:MZI327713 NJE327710:NJE327713 NTA327710:NTA327713 OCW327710:OCW327713 OMS327710:OMS327713 OWO327710:OWO327713 PGK327710:PGK327713 PQG327710:PQG327713 QAC327710:QAC327713 QJY327710:QJY327713 QTU327710:QTU327713 RDQ327710:RDQ327713 RNM327710:RNM327713 RXI327710:RXI327713 SHE327710:SHE327713 SRA327710:SRA327713 TAW327710:TAW327713 TKS327710:TKS327713 TUO327710:TUO327713 UEK327710:UEK327713 UOG327710:UOG327713 UYC327710:UYC327713 VHY327710:VHY327713 VRU327710:VRU327713 WBQ327710:WBQ327713 WLM327710:WLM327713 WVI327710:WVI327713 A393246:A393249 IW393246:IW393249 SS393246:SS393249 ACO393246:ACO393249 AMK393246:AMK393249 AWG393246:AWG393249 BGC393246:BGC393249 BPY393246:BPY393249 BZU393246:BZU393249 CJQ393246:CJQ393249 CTM393246:CTM393249 DDI393246:DDI393249 DNE393246:DNE393249 DXA393246:DXA393249 EGW393246:EGW393249 EQS393246:EQS393249 FAO393246:FAO393249 FKK393246:FKK393249 FUG393246:FUG393249 GEC393246:GEC393249 GNY393246:GNY393249 GXU393246:GXU393249 HHQ393246:HHQ393249 HRM393246:HRM393249 IBI393246:IBI393249 ILE393246:ILE393249 IVA393246:IVA393249 JEW393246:JEW393249 JOS393246:JOS393249 JYO393246:JYO393249 KIK393246:KIK393249 KSG393246:KSG393249 LCC393246:LCC393249 LLY393246:LLY393249 LVU393246:LVU393249 MFQ393246:MFQ393249 MPM393246:MPM393249 MZI393246:MZI393249 NJE393246:NJE393249 NTA393246:NTA393249 OCW393246:OCW393249 OMS393246:OMS393249 OWO393246:OWO393249 PGK393246:PGK393249 PQG393246:PQG393249 QAC393246:QAC393249 QJY393246:QJY393249 QTU393246:QTU393249 RDQ393246:RDQ393249 RNM393246:RNM393249 RXI393246:RXI393249 SHE393246:SHE393249 SRA393246:SRA393249 TAW393246:TAW393249 TKS393246:TKS393249 TUO393246:TUO393249 UEK393246:UEK393249 UOG393246:UOG393249 UYC393246:UYC393249 VHY393246:VHY393249 VRU393246:VRU393249 WBQ393246:WBQ393249 WLM393246:WLM393249 WVI393246:WVI393249 A458782:A458785 IW458782:IW458785 SS458782:SS458785 ACO458782:ACO458785 AMK458782:AMK458785 AWG458782:AWG458785 BGC458782:BGC458785 BPY458782:BPY458785 BZU458782:BZU458785 CJQ458782:CJQ458785 CTM458782:CTM458785 DDI458782:DDI458785 DNE458782:DNE458785 DXA458782:DXA458785 EGW458782:EGW458785 EQS458782:EQS458785 FAO458782:FAO458785 FKK458782:FKK458785 FUG458782:FUG458785 GEC458782:GEC458785 GNY458782:GNY458785 GXU458782:GXU458785 HHQ458782:HHQ458785 HRM458782:HRM458785 IBI458782:IBI458785 ILE458782:ILE458785 IVA458782:IVA458785 JEW458782:JEW458785 JOS458782:JOS458785 JYO458782:JYO458785 KIK458782:KIK458785 KSG458782:KSG458785 LCC458782:LCC458785 LLY458782:LLY458785 LVU458782:LVU458785 MFQ458782:MFQ458785 MPM458782:MPM458785 MZI458782:MZI458785 NJE458782:NJE458785 NTA458782:NTA458785 OCW458782:OCW458785 OMS458782:OMS458785 OWO458782:OWO458785 PGK458782:PGK458785 PQG458782:PQG458785 QAC458782:QAC458785 QJY458782:QJY458785 QTU458782:QTU458785 RDQ458782:RDQ458785 RNM458782:RNM458785 RXI458782:RXI458785 SHE458782:SHE458785 SRA458782:SRA458785 TAW458782:TAW458785 TKS458782:TKS458785 TUO458782:TUO458785 UEK458782:UEK458785 UOG458782:UOG458785 UYC458782:UYC458785 VHY458782:VHY458785 VRU458782:VRU458785 WBQ458782:WBQ458785 WLM458782:WLM458785 WVI458782:WVI458785 A524318:A524321 IW524318:IW524321 SS524318:SS524321 ACO524318:ACO524321 AMK524318:AMK524321 AWG524318:AWG524321 BGC524318:BGC524321 BPY524318:BPY524321 BZU524318:BZU524321 CJQ524318:CJQ524321 CTM524318:CTM524321 DDI524318:DDI524321 DNE524318:DNE524321 DXA524318:DXA524321 EGW524318:EGW524321 EQS524318:EQS524321 FAO524318:FAO524321 FKK524318:FKK524321 FUG524318:FUG524321 GEC524318:GEC524321 GNY524318:GNY524321 GXU524318:GXU524321 HHQ524318:HHQ524321 HRM524318:HRM524321 IBI524318:IBI524321 ILE524318:ILE524321 IVA524318:IVA524321 JEW524318:JEW524321 JOS524318:JOS524321 JYO524318:JYO524321 KIK524318:KIK524321 KSG524318:KSG524321 LCC524318:LCC524321 LLY524318:LLY524321 LVU524318:LVU524321 MFQ524318:MFQ524321 MPM524318:MPM524321 MZI524318:MZI524321 NJE524318:NJE524321 NTA524318:NTA524321 OCW524318:OCW524321 OMS524318:OMS524321 OWO524318:OWO524321 PGK524318:PGK524321 PQG524318:PQG524321 QAC524318:QAC524321 QJY524318:QJY524321 QTU524318:QTU524321 RDQ524318:RDQ524321 RNM524318:RNM524321 RXI524318:RXI524321 SHE524318:SHE524321 SRA524318:SRA524321 TAW524318:TAW524321 TKS524318:TKS524321 TUO524318:TUO524321 UEK524318:UEK524321 UOG524318:UOG524321 UYC524318:UYC524321 VHY524318:VHY524321 VRU524318:VRU524321 WBQ524318:WBQ524321 WLM524318:WLM524321 WVI524318:WVI524321 A589854:A589857 IW589854:IW589857 SS589854:SS589857 ACO589854:ACO589857 AMK589854:AMK589857 AWG589854:AWG589857 BGC589854:BGC589857 BPY589854:BPY589857 BZU589854:BZU589857 CJQ589854:CJQ589857 CTM589854:CTM589857 DDI589854:DDI589857 DNE589854:DNE589857 DXA589854:DXA589857 EGW589854:EGW589857 EQS589854:EQS589857 FAO589854:FAO589857 FKK589854:FKK589857 FUG589854:FUG589857 GEC589854:GEC589857 GNY589854:GNY589857 GXU589854:GXU589857 HHQ589854:HHQ589857 HRM589854:HRM589857 IBI589854:IBI589857 ILE589854:ILE589857 IVA589854:IVA589857 JEW589854:JEW589857 JOS589854:JOS589857 JYO589854:JYO589857 KIK589854:KIK589857 KSG589854:KSG589857 LCC589854:LCC589857 LLY589854:LLY589857 LVU589854:LVU589857 MFQ589854:MFQ589857 MPM589854:MPM589857 MZI589854:MZI589857 NJE589854:NJE589857 NTA589854:NTA589857 OCW589854:OCW589857 OMS589854:OMS589857 OWO589854:OWO589857 PGK589854:PGK589857 PQG589854:PQG589857 QAC589854:QAC589857 QJY589854:QJY589857 QTU589854:QTU589857 RDQ589854:RDQ589857 RNM589854:RNM589857 RXI589854:RXI589857 SHE589854:SHE589857 SRA589854:SRA589857 TAW589854:TAW589857 TKS589854:TKS589857 TUO589854:TUO589857 UEK589854:UEK589857 UOG589854:UOG589857 UYC589854:UYC589857 VHY589854:VHY589857 VRU589854:VRU589857 WBQ589854:WBQ589857 WLM589854:WLM589857 WVI589854:WVI589857 A655390:A655393 IW655390:IW655393 SS655390:SS655393 ACO655390:ACO655393 AMK655390:AMK655393 AWG655390:AWG655393 BGC655390:BGC655393 BPY655390:BPY655393 BZU655390:BZU655393 CJQ655390:CJQ655393 CTM655390:CTM655393 DDI655390:DDI655393 DNE655390:DNE655393 DXA655390:DXA655393 EGW655390:EGW655393 EQS655390:EQS655393 FAO655390:FAO655393 FKK655390:FKK655393 FUG655390:FUG655393 GEC655390:GEC655393 GNY655390:GNY655393 GXU655390:GXU655393 HHQ655390:HHQ655393 HRM655390:HRM655393 IBI655390:IBI655393 ILE655390:ILE655393 IVA655390:IVA655393 JEW655390:JEW655393 JOS655390:JOS655393 JYO655390:JYO655393 KIK655390:KIK655393 KSG655390:KSG655393 LCC655390:LCC655393 LLY655390:LLY655393 LVU655390:LVU655393 MFQ655390:MFQ655393 MPM655390:MPM655393 MZI655390:MZI655393 NJE655390:NJE655393 NTA655390:NTA655393 OCW655390:OCW655393 OMS655390:OMS655393 OWO655390:OWO655393 PGK655390:PGK655393 PQG655390:PQG655393 QAC655390:QAC655393 QJY655390:QJY655393 QTU655390:QTU655393 RDQ655390:RDQ655393 RNM655390:RNM655393 RXI655390:RXI655393 SHE655390:SHE655393 SRA655390:SRA655393 TAW655390:TAW655393 TKS655390:TKS655393 TUO655390:TUO655393 UEK655390:UEK655393 UOG655390:UOG655393 UYC655390:UYC655393 VHY655390:VHY655393 VRU655390:VRU655393 WBQ655390:WBQ655393 WLM655390:WLM655393 WVI655390:WVI655393 A720926:A720929 IW720926:IW720929 SS720926:SS720929 ACO720926:ACO720929 AMK720926:AMK720929 AWG720926:AWG720929 BGC720926:BGC720929 BPY720926:BPY720929 BZU720926:BZU720929 CJQ720926:CJQ720929 CTM720926:CTM720929 DDI720926:DDI720929 DNE720926:DNE720929 DXA720926:DXA720929 EGW720926:EGW720929 EQS720926:EQS720929 FAO720926:FAO720929 FKK720926:FKK720929 FUG720926:FUG720929 GEC720926:GEC720929 GNY720926:GNY720929 GXU720926:GXU720929 HHQ720926:HHQ720929 HRM720926:HRM720929 IBI720926:IBI720929 ILE720926:ILE720929 IVA720926:IVA720929 JEW720926:JEW720929 JOS720926:JOS720929 JYO720926:JYO720929 KIK720926:KIK720929 KSG720926:KSG720929 LCC720926:LCC720929 LLY720926:LLY720929 LVU720926:LVU720929 MFQ720926:MFQ720929 MPM720926:MPM720929 MZI720926:MZI720929 NJE720926:NJE720929 NTA720926:NTA720929 OCW720926:OCW720929 OMS720926:OMS720929 OWO720926:OWO720929 PGK720926:PGK720929 PQG720926:PQG720929 QAC720926:QAC720929 QJY720926:QJY720929 QTU720926:QTU720929 RDQ720926:RDQ720929 RNM720926:RNM720929 RXI720926:RXI720929 SHE720926:SHE720929 SRA720926:SRA720929 TAW720926:TAW720929 TKS720926:TKS720929 TUO720926:TUO720929 UEK720926:UEK720929 UOG720926:UOG720929 UYC720926:UYC720929 VHY720926:VHY720929 VRU720926:VRU720929 WBQ720926:WBQ720929 WLM720926:WLM720929 WVI720926:WVI720929 A786462:A786465 IW786462:IW786465 SS786462:SS786465 ACO786462:ACO786465 AMK786462:AMK786465 AWG786462:AWG786465 BGC786462:BGC786465 BPY786462:BPY786465 BZU786462:BZU786465 CJQ786462:CJQ786465 CTM786462:CTM786465 DDI786462:DDI786465 DNE786462:DNE786465 DXA786462:DXA786465 EGW786462:EGW786465 EQS786462:EQS786465 FAO786462:FAO786465 FKK786462:FKK786465 FUG786462:FUG786465 GEC786462:GEC786465 GNY786462:GNY786465 GXU786462:GXU786465 HHQ786462:HHQ786465 HRM786462:HRM786465 IBI786462:IBI786465 ILE786462:ILE786465 IVA786462:IVA786465 JEW786462:JEW786465 JOS786462:JOS786465 JYO786462:JYO786465 KIK786462:KIK786465 KSG786462:KSG786465 LCC786462:LCC786465 LLY786462:LLY786465 LVU786462:LVU786465 MFQ786462:MFQ786465 MPM786462:MPM786465 MZI786462:MZI786465 NJE786462:NJE786465 NTA786462:NTA786465 OCW786462:OCW786465 OMS786462:OMS786465 OWO786462:OWO786465 PGK786462:PGK786465 PQG786462:PQG786465 QAC786462:QAC786465 QJY786462:QJY786465 QTU786462:QTU786465 RDQ786462:RDQ786465 RNM786462:RNM786465 RXI786462:RXI786465 SHE786462:SHE786465 SRA786462:SRA786465 TAW786462:TAW786465 TKS786462:TKS786465 TUO786462:TUO786465 UEK786462:UEK786465 UOG786462:UOG786465 UYC786462:UYC786465 VHY786462:VHY786465 VRU786462:VRU786465 WBQ786462:WBQ786465 WLM786462:WLM786465 WVI786462:WVI786465 A851998:A852001 IW851998:IW852001 SS851998:SS852001 ACO851998:ACO852001 AMK851998:AMK852001 AWG851998:AWG852001 BGC851998:BGC852001 BPY851998:BPY852001 BZU851998:BZU852001 CJQ851998:CJQ852001 CTM851998:CTM852001 DDI851998:DDI852001 DNE851998:DNE852001 DXA851998:DXA852001 EGW851998:EGW852001 EQS851998:EQS852001 FAO851998:FAO852001 FKK851998:FKK852001 FUG851998:FUG852001 GEC851998:GEC852001 GNY851998:GNY852001 GXU851998:GXU852001 HHQ851998:HHQ852001 HRM851998:HRM852001 IBI851998:IBI852001 ILE851998:ILE852001 IVA851998:IVA852001 JEW851998:JEW852001 JOS851998:JOS852001 JYO851998:JYO852001 KIK851998:KIK852001 KSG851998:KSG852001 LCC851998:LCC852001 LLY851998:LLY852001 LVU851998:LVU852001 MFQ851998:MFQ852001 MPM851998:MPM852001 MZI851998:MZI852001 NJE851998:NJE852001 NTA851998:NTA852001 OCW851998:OCW852001 OMS851998:OMS852001 OWO851998:OWO852001 PGK851998:PGK852001 PQG851998:PQG852001 QAC851998:QAC852001 QJY851998:QJY852001 QTU851998:QTU852001 RDQ851998:RDQ852001 RNM851998:RNM852001 RXI851998:RXI852001 SHE851998:SHE852001 SRA851998:SRA852001 TAW851998:TAW852001 TKS851998:TKS852001 TUO851998:TUO852001 UEK851998:UEK852001 UOG851998:UOG852001 UYC851998:UYC852001 VHY851998:VHY852001 VRU851998:VRU852001 WBQ851998:WBQ852001 WLM851998:WLM852001 WVI851998:WVI852001 A917534:A917537 IW917534:IW917537 SS917534:SS917537 ACO917534:ACO917537 AMK917534:AMK917537 AWG917534:AWG917537 BGC917534:BGC917537 BPY917534:BPY917537 BZU917534:BZU917537 CJQ917534:CJQ917537 CTM917534:CTM917537 DDI917534:DDI917537 DNE917534:DNE917537 DXA917534:DXA917537 EGW917534:EGW917537 EQS917534:EQS917537 FAO917534:FAO917537 FKK917534:FKK917537 FUG917534:FUG917537 GEC917534:GEC917537 GNY917534:GNY917537 GXU917534:GXU917537 HHQ917534:HHQ917537 HRM917534:HRM917537 IBI917534:IBI917537 ILE917534:ILE917537 IVA917534:IVA917537 JEW917534:JEW917537 JOS917534:JOS917537 JYO917534:JYO917537 KIK917534:KIK917537 KSG917534:KSG917537 LCC917534:LCC917537 LLY917534:LLY917537 LVU917534:LVU917537 MFQ917534:MFQ917537 MPM917534:MPM917537 MZI917534:MZI917537 NJE917534:NJE917537 NTA917534:NTA917537 OCW917534:OCW917537 OMS917534:OMS917537 OWO917534:OWO917537 PGK917534:PGK917537 PQG917534:PQG917537 QAC917534:QAC917537 QJY917534:QJY917537 QTU917534:QTU917537 RDQ917534:RDQ917537 RNM917534:RNM917537 RXI917534:RXI917537 SHE917534:SHE917537 SRA917534:SRA917537 TAW917534:TAW917537 TKS917534:TKS917537 TUO917534:TUO917537 UEK917534:UEK917537 UOG917534:UOG917537 UYC917534:UYC917537 VHY917534:VHY917537 VRU917534:VRU917537 WBQ917534:WBQ917537 WLM917534:WLM917537 WVI917534:WVI917537 A983070:A983073 IW983070:IW983073 SS983070:SS983073 ACO983070:ACO983073 AMK983070:AMK983073 AWG983070:AWG983073 BGC983070:BGC983073 BPY983070:BPY983073 BZU983070:BZU983073 CJQ983070:CJQ983073 CTM983070:CTM983073 DDI983070:DDI983073 DNE983070:DNE983073 DXA983070:DXA983073 EGW983070:EGW983073 EQS983070:EQS983073 FAO983070:FAO983073 FKK983070:FKK983073 FUG983070:FUG983073 GEC983070:GEC983073 GNY983070:GNY983073 GXU983070:GXU983073 HHQ983070:HHQ983073 HRM983070:HRM983073 IBI983070:IBI983073 ILE983070:ILE983073 IVA983070:IVA983073 JEW983070:JEW983073 JOS983070:JOS983073 JYO983070:JYO983073 KIK983070:KIK983073 KSG983070:KSG983073 LCC983070:LCC983073 LLY983070:LLY983073 LVU983070:LVU983073 MFQ983070:MFQ983073 MPM983070:MPM983073 MZI983070:MZI983073 NJE983070:NJE983073 NTA983070:NTA983073 OCW983070:OCW983073 OMS983070:OMS983073 OWO983070:OWO983073 PGK983070:PGK983073 PQG983070:PQG983073 QAC983070:QAC983073 QJY983070:QJY983073 QTU983070:QTU983073 RDQ983070:RDQ983073 RNM983070:RNM983073 RXI983070:RXI983073 SHE983070:SHE983073 SRA983070:SRA983073 TAW983070:TAW983073 TKS983070:TKS983073 TUO983070:TUO983073 UEK983070:UEK983073 UOG983070:UOG983073 UYC983070:UYC983073 VHY983070:VHY983073 VRU983070:VRU983073 WBQ983070:WBQ983073 WLM983070:WLM983073 WVI983070:WVI983073" xr:uid="{07E0EBEC-3DF7-44C2-A84B-DAB60043AD29}">
      <formula1>$C$72:$C$104</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xr:uid="{DDA72D5C-99C1-42B3-906B-6911E30508F9}">
      <formula1>$C$72:$C$108</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EE3A0C3C-E296-45D9-8608-46CA148A3066}">
      <formula1>$A$76:$A$92</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DCFC5C49-D497-4788-92E4-F58031EEABBF}">
      <formula1>$A$72:$A$75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5379C4A1-F040-469D-B0D9-53CF8ABCA438}">
      <formula1>$A$114:$A$116</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0A2344EA-A586-4AD6-8F4B-8BA73197A153}">
      <formula1>$A$111:$A$113</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7C488A78-4559-45C4-AEC1-EB042856BC52}">
      <formula1>$A$105:$A$107</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0B7FF66D-F366-48AF-B95B-EE37FAC98D02}">
      <formula1>$A$108:$A$110</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83C0DC1F-CC26-4865-83A7-29A309687771}">
      <formula1>$A$94:$A$96</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D16BBFE7-6F82-4944-89CE-113473692731}">
      <formula1>$A$97:$A$104</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2022-10-03T21:40:31Z</dcterms:created>
  <dcterms:modified xsi:type="dcterms:W3CDTF">2022-10-03T21:41:00Z</dcterms:modified>
</cp:coreProperties>
</file>