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24.70\Laboratorio_Casigana\DOCUMENTOS 2023\INFORMES DE RESULTADOS INTERNOS\SAP\INFORMES REDES EXCEL PARA MUNICIPIO\"/>
    </mc:Choice>
  </mc:AlternateContent>
  <xr:revisionPtr revIDLastSave="0" documentId="8_{1662590D-D028-48DC-993B-F5224592BBA2}" xr6:coauthVersionLast="47" xr6:coauthVersionMax="47" xr10:uidLastSave="{00000000-0000-0000-0000-000000000000}"/>
  <bookViews>
    <workbookView xWindow="-120" yWindow="-120" windowWidth="21840" windowHeight="13140" xr2:uid="{66CE3B9C-1AAC-4CFE-88DE-649CB90B1B99}"/>
  </bookViews>
  <sheets>
    <sheet name="REDES URBANAS 4" sheetId="1" r:id="rId1"/>
    <sheet name="REDES RURALES 5" sheetId="2" r:id="rId2"/>
  </sheets>
  <externalReferences>
    <externalReference r:id="rId3"/>
  </externalReferences>
  <definedNames>
    <definedName name="_xlnm._FilterDatabase" localSheetId="1" hidden="1">'REDES RURALES 5'!$C$73:$D$112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4" i="2" l="1"/>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<sst xmlns="http://schemas.openxmlformats.org/spreadsheetml/2006/main" count="396" uniqueCount="191">
  <si>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</si>
  <si>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</si>
  <si>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</si>
  <si>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</si>
  <si>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</si>
  <si>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</si>
  <si>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</si>
  <si>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</si>
  <si>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</si>
  <si>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</si>
  <si>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2023-01-10; 13h22min</t>
  </si>
  <si>
    <t xml:space="preserve">CLIENTE: </t>
  </si>
  <si>
    <t>Ing. Jorge Palma Vallejo - Dirección de Operación y Mantenimiento</t>
  </si>
  <si>
    <t xml:space="preserve">FECHA DE INICIO DE ANÁLISIS:  </t>
  </si>
  <si>
    <t xml:space="preserve">TIPO DE MUESTRA: </t>
  </si>
  <si>
    <t>Agua de Consumo</t>
  </si>
  <si>
    <t xml:space="preserve">FECHA DE EMISIÓN DEL INFORME: </t>
  </si>
  <si>
    <t>2023-01-12</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</si>
  <si>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</si>
  <si>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</si>
  <si>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</si>
  <si>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</si>
  <si>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</si>
  <si>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</si>
  <si>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 xml:space="preserve">FECHA DE TOMA DE LAS MUESTRAS: </t>
  </si>
  <si>
    <t>Temperatura (°C):</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</si>
  <si>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</si>
  <si>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</si>
  <si>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</si>
  <si>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</si>
  <si>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</si>
  <si>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</si>
  <si>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</si>
  <si>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</si>
  <si>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</si>
  <si>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</si>
  <si>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</si>
  <si>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</si>
  <si>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 xml:space="preserve">LA MAGDALENA </t>
  </si>
  <si>
    <t>PANIMBOZA</t>
  </si>
  <si>
    <t>CURIQUINGUE</t>
  </si>
  <si>
    <t>TROYA</t>
  </si>
  <si>
    <t>EL SUEÑO ZONA ALTA</t>
  </si>
  <si>
    <t>ALUMINIO*</t>
  </si>
  <si>
    <t>-</t>
  </si>
  <si>
    <t>&lt;0,075</t>
  </si>
  <si>
    <t>ARSENICO *</t>
  </si>
  <si>
    <t>BARIO*</t>
  </si>
  <si>
    <t>&lt; 0,170</t>
  </si>
  <si>
    <t>0,178</t>
  </si>
  <si>
    <t>0,182</t>
  </si>
  <si>
    <t>0,232</t>
  </si>
  <si>
    <t>CLORO L. RESIDUAL**</t>
  </si>
  <si>
    <t>COLIFORMES  FECALES *</t>
  </si>
  <si>
    <t>Ausencia</t>
  </si>
  <si>
    <t xml:space="preserve">COLOR   APARENTE </t>
  </si>
  <si>
    <t>&lt; 5</t>
  </si>
  <si>
    <t>FLUORUROS</t>
  </si>
  <si>
    <t>0,24*</t>
  </si>
  <si>
    <t>0,41*</t>
  </si>
  <si>
    <t>0,49*</t>
  </si>
  <si>
    <t>0,48*</t>
  </si>
  <si>
    <t>MONOCLORAMINAS*</t>
  </si>
  <si>
    <t>&lt; 0,6</t>
  </si>
  <si>
    <t>NITRATOS*</t>
  </si>
  <si>
    <t>&lt; 5,0</t>
  </si>
  <si>
    <t xml:space="preserve">pH </t>
  </si>
  <si>
    <t>TURBIDEZ **</t>
  </si>
  <si>
    <t>OLOR*</t>
  </si>
  <si>
    <t>ACEPTABLE</t>
  </si>
  <si>
    <t>SABOR*</t>
  </si>
  <si>
    <t>Los ensayos marcados con (*) no están incluidos en el alcance de acreditacion del SAE
Los ensayos marcados con (**) son realizados in situ y no están dentro del alcance de acreditación del SAE</t>
  </si>
  <si>
    <t>HUACHI CHICO ALTO</t>
  </si>
  <si>
    <t xml:space="preserve">HUACHI CHICO </t>
  </si>
  <si>
    <t>LA FLORESTA</t>
  </si>
  <si>
    <t>TILULÚM-MIRAFLORES</t>
  </si>
  <si>
    <t>TILULUM-FICOA</t>
  </si>
  <si>
    <t>TILULUM-MIRAFLORES ALTO</t>
  </si>
  <si>
    <t>EL SUEÑO</t>
  </si>
  <si>
    <t>ANTIMONIO *</t>
  </si>
  <si>
    <t>BORO *</t>
  </si>
  <si>
    <t>CADMIO *</t>
  </si>
  <si>
    <t>CLORO L. RESIDUAL</t>
  </si>
  <si>
    <t>COBRE *</t>
  </si>
  <si>
    <t xml:space="preserve">COBRE </t>
  </si>
  <si>
    <t>COLOR   APARENTE *</t>
  </si>
  <si>
    <t>CROMO TOTAL *</t>
  </si>
  <si>
    <t>FLUORUROS*</t>
  </si>
  <si>
    <t>MERCURIO *</t>
  </si>
  <si>
    <t>NITRITOS *</t>
  </si>
  <si>
    <t>NIQUEL*</t>
  </si>
  <si>
    <t>NIQUEL AA *</t>
  </si>
  <si>
    <t xml:space="preserve">NIQUEL </t>
  </si>
  <si>
    <t>pH **</t>
  </si>
  <si>
    <t>PLOMO  AA*</t>
  </si>
  <si>
    <t>PLOMO ION*</t>
  </si>
  <si>
    <t>SELENIO *</t>
  </si>
  <si>
    <t xml:space="preserve">TURBIDEZ </t>
  </si>
  <si>
    <t>Página 5 de 8</t>
  </si>
  <si>
    <t xml:space="preserve">FECHA Y HORA DE LLEGADA AL LABORATORIO:   </t>
  </si>
  <si>
    <t>2023-01-09; 13h44min  
2023-01-11; 13h19min; 15h49min</t>
  </si>
  <si>
    <t xml:space="preserve">FECHA DE INICIO DE ANÁLISIS:   </t>
  </si>
  <si>
    <t>2023-01-09; 2023-01-11</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</si>
  <si>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</si>
  <si>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</si>
  <si>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</si>
  <si>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</si>
  <si>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</si>
  <si>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43; 48</t>
  </si>
  <si>
    <t>21,9; 19,7</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</si>
  <si>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</si>
  <si>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</si>
  <si>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</si>
  <si>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</si>
  <si>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</si>
  <si>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</si>
  <si>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</si>
  <si>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</si>
  <si>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</si>
  <si>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</si>
  <si>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</si>
  <si>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</si>
  <si>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SANTA ROSA</t>
  </si>
  <si>
    <t>SAN LUCAS</t>
  </si>
  <si>
    <t>SAN FRANCISCO</t>
  </si>
  <si>
    <t>LA MAGDALENA ALTO</t>
  </si>
  <si>
    <t>LA JOYA</t>
  </si>
  <si>
    <t>TECHO PROPIO</t>
  </si>
  <si>
    <t>IZAMBA</t>
  </si>
  <si>
    <t>PENINSULA</t>
  </si>
  <si>
    <t>QUILLAN LOMA</t>
  </si>
  <si>
    <t>CDLA. AEROPUERTO</t>
  </si>
  <si>
    <t>0,098</t>
  </si>
  <si>
    <t>0,243</t>
  </si>
  <si>
    <t>0,241</t>
  </si>
  <si>
    <t>&lt; 0,179</t>
  </si>
  <si>
    <t>0,203</t>
  </si>
  <si>
    <t>0,87</t>
  </si>
  <si>
    <t>0,50</t>
  </si>
  <si>
    <t>0,97</t>
  </si>
  <si>
    <t>1,37</t>
  </si>
  <si>
    <t>1,47</t>
  </si>
  <si>
    <t>0,56</t>
  </si>
  <si>
    <t>1,33</t>
  </si>
  <si>
    <t>1,03</t>
  </si>
  <si>
    <t>1,06</t>
  </si>
  <si>
    <t>&lt; 0,07*</t>
  </si>
  <si>
    <t>0,09*</t>
  </si>
  <si>
    <t>0,11*</t>
  </si>
  <si>
    <t>0,28*</t>
  </si>
  <si>
    <t>0,88</t>
  </si>
  <si>
    <t>0,53</t>
  </si>
  <si>
    <t>0,33</t>
  </si>
  <si>
    <t>0,59</t>
  </si>
  <si>
    <t>0,58</t>
  </si>
  <si>
    <t>0,31</t>
  </si>
  <si>
    <t xml:space="preserve">TRES JUANES </t>
  </si>
  <si>
    <t>PIA</t>
  </si>
  <si>
    <t>LA CONCEPCION</t>
  </si>
  <si>
    <t>YACUPAMBA</t>
  </si>
  <si>
    <t>MACASTO</t>
  </si>
  <si>
    <t>CARMELITAS</t>
  </si>
  <si>
    <t>PUERTO ARTURO</t>
  </si>
  <si>
    <t>SANTA FE</t>
  </si>
  <si>
    <t>PISQUE LA UNION</t>
  </si>
  <si>
    <t>CDLA. AMAZONAS</t>
  </si>
  <si>
    <t xml:space="preserve">CULAPACHAN </t>
  </si>
  <si>
    <t>CUNCHIBAMBA</t>
  </si>
  <si>
    <t>CUNCHIBAMBA SAN PABLO</t>
  </si>
  <si>
    <t>UNAMUNCHO</t>
  </si>
  <si>
    <t>MARTINEZ</t>
  </si>
  <si>
    <t>ATAHUALPA</t>
  </si>
  <si>
    <t>PONDOA</t>
  </si>
  <si>
    <t>SAN ANTONIO</t>
  </si>
  <si>
    <t>CUATRO ESQUINAS</t>
  </si>
  <si>
    <t>PILAHUIN CENTRO</t>
  </si>
  <si>
    <t xml:space="preserve">JUAN BENIGNO VELA </t>
  </si>
  <si>
    <t>SAN PEDRO LA FLORIDA</t>
  </si>
  <si>
    <t>AMANECER POPULAR</t>
  </si>
  <si>
    <t>HUACHI LA LIBERTAD</t>
  </si>
  <si>
    <t>MONTALVO</t>
  </si>
  <si>
    <t>HUACHI GRANDE</t>
  </si>
  <si>
    <t>LOS LAURELES</t>
  </si>
  <si>
    <t>STA.MARIANITA</t>
  </si>
  <si>
    <t>EL BELEN</t>
  </si>
  <si>
    <t>El CRISTAL</t>
  </si>
  <si>
    <t>LA DOLOROSA</t>
  </si>
  <si>
    <t>TERREMOTO</t>
  </si>
  <si>
    <t>LA UNIVERSAL</t>
  </si>
  <si>
    <t>TIUGUA</t>
  </si>
  <si>
    <t>SAN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</si>
</sst>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0" x14ac:knownFonts="1">
    <font>
      <sz val="10"/>
      <name val="Arial"/>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sz val="6"/>
      <name val="Century Gothic"/>
      <family val="2"/>
    </font>
    <font>
      <sz val="8"/>
      <color theme="1"/>
      <name val="Century Gothic"/>
      <family val="2"/>
    </font>
    <font>
      <sz val="8"/>
      <color rgb="FFFF0000"/>
      <name val="Century Gothic"/>
      <family val="2"/>
    </font>
    <font>
      <b/>
      <sz val="8"/>
      <color theme="4" tint="-0.249977111117893"/>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311">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7" fillId="0" borderId="0" xfId="1" applyFont="1" applyAlignment="1">
      <alignment vertical="center" wrapText="1"/>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1"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166" fontId="10" fillId="0" borderId="16" xfId="1"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 fontId="10" fillId="0" borderId="30" xfId="1" applyNumberFormat="1" applyFont="1" applyBorder="1" applyAlignment="1" applyProtection="1">
      <alignment horizontal="center" vertical="center" wrapText="1"/>
      <protection locked="0"/>
    </xf>
    <xf numFmtId="166" fontId="10" fillId="0" borderId="17" xfId="1" applyNumberFormat="1" applyFont="1" applyBorder="1" applyAlignment="1" applyProtection="1">
      <alignment horizontal="center" vertical="center"/>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165" fontId="10" fillId="0" borderId="32" xfId="1" applyNumberFormat="1" applyFont="1" applyBorder="1" applyAlignment="1">
      <alignment horizontal="center" vertical="center" wrapText="1"/>
    </xf>
    <xf numFmtId="166" fontId="10" fillId="0" borderId="22" xfId="1" applyNumberFormat="1" applyFont="1" applyBorder="1" applyAlignment="1">
      <alignment horizontal="center" vertical="center" wrapText="1"/>
    </xf>
    <xf numFmtId="166" fontId="10" fillId="0" borderId="33" xfId="1" applyNumberFormat="1" applyFont="1" applyBorder="1" applyAlignment="1">
      <alignment horizontal="center" vertical="center" wrapText="1"/>
    </xf>
    <xf numFmtId="166" fontId="10" fillId="0" borderId="23" xfId="1" applyNumberFormat="1" applyFont="1" applyBorder="1" applyAlignment="1">
      <alignment horizontal="center" vertical="center" wrapText="1"/>
    </xf>
    <xf numFmtId="2" fontId="11" fillId="0" borderId="0" xfId="0" applyNumberFormat="1" applyFont="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49" fontId="10" fillId="0" borderId="22" xfId="0" applyNumberFormat="1" applyFont="1" applyBorder="1" applyAlignment="1" applyProtection="1">
      <alignment horizontal="center" vertical="center" wrapText="1"/>
      <protection locked="0"/>
    </xf>
    <xf numFmtId="49" fontId="10" fillId="3" borderId="33" xfId="1"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wrapText="1"/>
      <protection locked="0"/>
    </xf>
    <xf numFmtId="0" fontId="2" fillId="3" borderId="21" xfId="1" applyFont="1" applyFill="1" applyBorder="1" applyAlignment="1" applyProtection="1">
      <alignment horizontal="left" vertical="center"/>
      <protection locked="0"/>
    </xf>
    <xf numFmtId="2" fontId="10" fillId="0" borderId="22" xfId="1" applyNumberFormat="1" applyFont="1" applyBorder="1" applyAlignment="1" applyProtection="1">
      <alignment horizontal="center" vertical="center" wrapText="1"/>
      <protection locked="0"/>
    </xf>
    <xf numFmtId="2" fontId="10" fillId="0" borderId="33" xfId="1" applyNumberFormat="1" applyFont="1" applyBorder="1" applyAlignment="1" applyProtection="1">
      <alignment horizontal="center" vertical="center" wrapText="1"/>
      <protection locked="0"/>
    </xf>
    <xf numFmtId="2" fontId="10" fillId="0" borderId="23"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31" xfId="1" applyNumberFormat="1" applyFont="1" applyFill="1" applyBorder="1" applyAlignment="1">
      <alignment horizontal="center" vertical="center" wrapText="1"/>
    </xf>
    <xf numFmtId="1" fontId="10" fillId="0" borderId="22" xfId="1" applyNumberFormat="1" applyFont="1" applyBorder="1" applyAlignment="1" applyProtection="1">
      <alignment horizontal="center" vertical="center" wrapText="1"/>
      <protection locked="0"/>
    </xf>
    <xf numFmtId="1" fontId="10" fillId="0" borderId="33" xfId="1" applyNumberFormat="1" applyFont="1" applyBorder="1" applyAlignment="1" applyProtection="1">
      <alignment horizontal="center" vertical="center" wrapText="1"/>
      <protection locked="0"/>
    </xf>
    <xf numFmtId="1" fontId="10" fillId="0" borderId="23" xfId="1" applyNumberFormat="1" applyFont="1" applyBorder="1" applyAlignment="1" applyProtection="1">
      <alignment horizontal="center" vertical="center" wrapText="1"/>
      <protection locked="0"/>
    </xf>
    <xf numFmtId="2" fontId="12" fillId="0" borderId="33" xfId="1" applyNumberFormat="1" applyFont="1" applyBorder="1" applyAlignment="1" applyProtection="1">
      <alignment horizontal="center" vertical="center" wrapText="1"/>
      <protection locked="0"/>
    </xf>
    <xf numFmtId="165" fontId="12" fillId="0" borderId="33" xfId="1" applyNumberFormat="1" applyFont="1" applyBorder="1" applyAlignment="1" applyProtection="1">
      <alignment horizontal="center" vertical="center" wrapText="1"/>
      <protection locked="0"/>
    </xf>
    <xf numFmtId="165" fontId="10" fillId="0" borderId="23" xfId="1" applyNumberFormat="1" applyFont="1" applyBorder="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2" fontId="10" fillId="0" borderId="22" xfId="1" applyNumberFormat="1" applyFont="1" applyBorder="1" applyAlignment="1" applyProtection="1">
      <alignment horizontal="center" vertical="center"/>
      <protection locked="0"/>
    </xf>
    <xf numFmtId="2" fontId="10" fillId="0" borderId="33"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2" fontId="10" fillId="0" borderId="33" xfId="1" applyNumberFormat="1" applyFont="1" applyBorder="1" applyAlignment="1" applyProtection="1">
      <alignment horizontal="center" vertical="center"/>
      <protection locked="0"/>
    </xf>
    <xf numFmtId="2" fontId="10" fillId="0" borderId="23" xfId="1" applyNumberFormat="1" applyFont="1" applyBorder="1" applyAlignment="1" applyProtection="1">
      <alignment horizontal="center" vertical="center"/>
      <protection locked="0"/>
    </xf>
    <xf numFmtId="0" fontId="2" fillId="0" borderId="35" xfId="1" applyFont="1" applyBorder="1" applyAlignment="1" applyProtection="1">
      <alignment horizontal="left" vertical="center" wrapText="1"/>
      <protection locked="0"/>
    </xf>
    <xf numFmtId="1" fontId="10" fillId="0" borderId="35" xfId="1" applyNumberFormat="1" applyFont="1" applyBorder="1" applyAlignment="1">
      <alignment horizontal="center" vertical="center" wrapText="1"/>
    </xf>
    <xf numFmtId="1" fontId="10" fillId="0" borderId="36" xfId="1" applyNumberFormat="1" applyFont="1" applyBorder="1" applyAlignment="1">
      <alignment horizontal="center" vertical="center" wrapText="1"/>
    </xf>
    <xf numFmtId="1" fontId="10" fillId="0" borderId="37" xfId="1" applyNumberFormat="1" applyFont="1" applyBorder="1" applyAlignment="1">
      <alignment horizontal="center" vertical="center" wrapText="1"/>
    </xf>
    <xf numFmtId="1" fontId="10" fillId="0" borderId="38" xfId="1" applyNumberFormat="1" applyFont="1" applyBorder="1" applyAlignment="1">
      <alignment horizontal="center" vertical="center" wrapText="1"/>
    </xf>
    <xf numFmtId="2" fontId="10" fillId="0" borderId="36" xfId="1" applyNumberFormat="1" applyFont="1" applyBorder="1" applyAlignment="1" applyProtection="1">
      <alignment horizontal="center" vertical="center"/>
      <protection locked="0"/>
    </xf>
    <xf numFmtId="2" fontId="10" fillId="0" borderId="39" xfId="1" applyNumberFormat="1" applyFont="1" applyBorder="1" applyAlignment="1" applyProtection="1">
      <alignment horizontal="center" vertical="center"/>
      <protection locked="0"/>
    </xf>
    <xf numFmtId="2" fontId="10" fillId="0" borderId="40" xfId="1" applyNumberFormat="1" applyFont="1" applyBorder="1" applyAlignment="1" applyProtection="1">
      <alignment horizontal="center" vertical="center"/>
      <protection locked="0"/>
    </xf>
    <xf numFmtId="0" fontId="4"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5" xfId="1" applyFont="1" applyBorder="1" applyProtection="1">
      <protection locked="0"/>
    </xf>
    <xf numFmtId="0" fontId="1" fillId="0" borderId="16" xfId="0" applyFont="1" applyBorder="1"/>
    <xf numFmtId="0" fontId="1" fillId="0" borderId="22" xfId="0" applyFont="1" applyBorder="1"/>
    <xf numFmtId="49" fontId="10" fillId="0" borderId="41" xfId="0" applyNumberFormat="1" applyFont="1" applyBorder="1" applyAlignment="1">
      <alignment vertical="center" wrapText="1"/>
    </xf>
    <xf numFmtId="49" fontId="13" fillId="0" borderId="22" xfId="0" applyNumberFormat="1" applyFont="1" applyBorder="1" applyAlignment="1">
      <alignment vertical="center" wrapText="1"/>
    </xf>
    <xf numFmtId="49" fontId="10" fillId="0" borderId="22" xfId="0"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10" fillId="0" borderId="0" xfId="0" applyNumberFormat="1" applyFont="1" applyAlignment="1">
      <alignment vertical="center" wrapText="1"/>
    </xf>
    <xf numFmtId="0" fontId="2" fillId="2" borderId="4" xfId="1" applyFont="1" applyFill="1" applyBorder="1" applyAlignment="1">
      <alignment horizontal="center"/>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9" fillId="2" borderId="0" xfId="1" applyFont="1" applyFill="1" applyAlignment="1">
      <alignment horizontal="center" vertical="center"/>
    </xf>
    <xf numFmtId="0" fontId="4" fillId="0" borderId="6" xfId="1" applyFont="1" applyBorder="1" applyAlignment="1">
      <alignment vertical="center" wrapText="1"/>
    </xf>
    <xf numFmtId="0" fontId="4" fillId="0" borderId="0" xfId="1" applyFont="1" applyAlignment="1">
      <alignment vertical="center" wrapText="1"/>
    </xf>
    <xf numFmtId="0" fontId="8" fillId="0" borderId="0" xfId="1" applyFont="1" applyAlignment="1" applyProtection="1">
      <alignment vertical="center" wrapText="1"/>
      <protection locked="0"/>
    </xf>
    <xf numFmtId="0" fontId="4" fillId="0" borderId="6"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4" fillId="0" borderId="0" xfId="1" applyFont="1" applyAlignment="1">
      <alignment horizontal="center" vertical="top" wrapText="1"/>
    </xf>
    <xf numFmtId="49" fontId="15" fillId="0" borderId="0" xfId="1" applyNumberFormat="1" applyFont="1" applyAlignment="1" applyProtection="1">
      <alignment horizontal="left" vertical="center" wrapText="1"/>
      <protection locked="0"/>
    </xf>
    <xf numFmtId="49" fontId="15" fillId="0" borderId="7" xfId="1" applyNumberFormat="1" applyFont="1" applyBorder="1" applyAlignment="1" applyProtection="1">
      <alignment horizontal="left" vertical="center" wrapText="1"/>
      <protection locked="0"/>
    </xf>
    <xf numFmtId="0" fontId="4"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4" fillId="0" borderId="8" xfId="1" applyFont="1" applyBorder="1" applyAlignment="1">
      <alignment horizontal="left" vertical="top"/>
    </xf>
    <xf numFmtId="0" fontId="4"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6" fillId="0" borderId="0" xfId="1" applyFont="1" applyAlignment="1">
      <alignment horizontal="center" vertical="center" wrapText="1"/>
    </xf>
    <xf numFmtId="0" fontId="7"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7" fillId="0" borderId="5" xfId="1" applyFont="1" applyBorder="1" applyAlignment="1">
      <alignment horizontal="center" vertical="center" wrapText="1"/>
    </xf>
    <xf numFmtId="0" fontId="4"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3" borderId="1" xfId="1" applyFont="1" applyFill="1" applyBorder="1" applyAlignment="1">
      <alignment horizontal="center" vertical="center" wrapText="1"/>
    </xf>
    <xf numFmtId="0" fontId="18" fillId="3" borderId="13" xfId="1" applyFont="1" applyFill="1" applyBorder="1" applyAlignment="1">
      <alignment horizontal="center" vertical="center" wrapText="1"/>
    </xf>
    <xf numFmtId="0" fontId="18" fillId="3" borderId="14" xfId="1" applyFont="1" applyFill="1" applyBorder="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 vertical="center" wrapText="1"/>
    </xf>
    <xf numFmtId="0" fontId="16" fillId="3" borderId="15" xfId="1" applyFont="1" applyFill="1" applyBorder="1" applyAlignment="1" applyProtection="1">
      <alignment horizontal="center" vertical="center" wrapText="1"/>
      <protection locked="0"/>
    </xf>
    <xf numFmtId="0" fontId="11" fillId="3" borderId="15" xfId="1" applyFont="1" applyFill="1" applyBorder="1" applyAlignment="1" applyProtection="1">
      <alignment horizontal="center" vertical="center" wrapText="1"/>
      <protection locked="0"/>
    </xf>
    <xf numFmtId="0" fontId="11"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42"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43"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49" fontId="10" fillId="3" borderId="16"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wrapText="1"/>
      <protection locked="0"/>
    </xf>
    <xf numFmtId="49" fontId="10" fillId="3" borderId="17"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1" xfId="1" applyNumberFormat="1" applyFont="1" applyFill="1" applyBorder="1" applyAlignment="1" applyProtection="1">
      <alignment horizontal="left" vertical="center" wrapText="1"/>
      <protection locked="0"/>
    </xf>
    <xf numFmtId="1" fontId="10" fillId="3" borderId="34"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1" fontId="10" fillId="3" borderId="32" xfId="1" applyNumberFormat="1" applyFont="1" applyFill="1" applyBorder="1" applyAlignment="1">
      <alignment horizontal="center" vertical="center" wrapText="1"/>
    </xf>
    <xf numFmtId="166" fontId="10" fillId="3" borderId="22" xfId="1" applyNumberFormat="1" applyFont="1" applyFill="1" applyBorder="1" applyAlignment="1">
      <alignment horizontal="center" vertical="center" wrapText="1"/>
    </xf>
    <xf numFmtId="49" fontId="10" fillId="3" borderId="22" xfId="1" applyNumberFormat="1" applyFont="1" applyFill="1" applyBorder="1" applyAlignment="1" applyProtection="1">
      <alignment horizontal="center" vertical="center" wrapText="1"/>
      <protection locked="0"/>
    </xf>
    <xf numFmtId="49" fontId="10" fillId="3" borderId="22" xfId="0" applyNumberFormat="1" applyFont="1" applyFill="1" applyBorder="1" applyAlignment="1" applyProtection="1">
      <alignment horizontal="center" vertical="center" wrapText="1"/>
      <protection locked="0"/>
    </xf>
    <xf numFmtId="49" fontId="10" fillId="3" borderId="33" xfId="0" applyNumberFormat="1" applyFont="1" applyFill="1" applyBorder="1" applyAlignment="1" applyProtection="1">
      <alignment horizontal="center" vertical="center" wrapText="1"/>
      <protection locked="0"/>
    </xf>
    <xf numFmtId="2" fontId="10" fillId="3" borderId="33" xfId="1" applyNumberFormat="1" applyFont="1" applyFill="1" applyBorder="1" applyAlignment="1" applyProtection="1">
      <alignment horizontal="center" vertical="center" wrapText="1"/>
      <protection locked="0"/>
    </xf>
    <xf numFmtId="49" fontId="10" fillId="0" borderId="33" xfId="1" applyNumberFormat="1" applyFont="1" applyBorder="1" applyAlignment="1" applyProtection="1">
      <alignment horizontal="center" vertical="center" wrapText="1"/>
      <protection locked="0"/>
    </xf>
    <xf numFmtId="1" fontId="10" fillId="3" borderId="22" xfId="1" applyNumberFormat="1" applyFont="1" applyFill="1" applyBorder="1" applyAlignment="1" applyProtection="1">
      <alignment horizontal="center" vertical="center" wrapText="1"/>
      <protection locked="0"/>
    </xf>
    <xf numFmtId="1" fontId="10" fillId="3" borderId="33" xfId="1" applyNumberFormat="1" applyFont="1" applyFill="1" applyBorder="1" applyAlignment="1" applyProtection="1">
      <alignment horizontal="center" vertical="center" wrapText="1"/>
      <protection locked="0"/>
    </xf>
    <xf numFmtId="1" fontId="10" fillId="3" borderId="23" xfId="1" applyNumberFormat="1" applyFont="1" applyFill="1" applyBorder="1" applyAlignment="1" applyProtection="1">
      <alignment horizontal="center" vertical="center" wrapText="1"/>
      <protection locked="0"/>
    </xf>
    <xf numFmtId="2" fontId="10" fillId="3" borderId="23" xfId="1" applyNumberFormat="1" applyFont="1" applyFill="1" applyBorder="1" applyAlignment="1" applyProtection="1">
      <alignment horizontal="center" vertical="center" wrapText="1"/>
      <protection locked="0"/>
    </xf>
    <xf numFmtId="165" fontId="10" fillId="3" borderId="33" xfId="1" applyNumberFormat="1" applyFont="1" applyFill="1" applyBorder="1" applyAlignment="1" applyProtection="1">
      <alignment horizontal="center" vertical="center" wrapText="1"/>
      <protection locked="0"/>
    </xf>
    <xf numFmtId="165" fontId="10" fillId="3" borderId="23" xfId="1" applyNumberFormat="1" applyFont="1" applyFill="1" applyBorder="1" applyAlignment="1" applyProtection="1">
      <alignment horizontal="center" vertical="center" wrapText="1"/>
      <protection locked="0"/>
    </xf>
    <xf numFmtId="2" fontId="10" fillId="3" borderId="22" xfId="1" applyNumberFormat="1" applyFont="1" applyFill="1" applyBorder="1" applyAlignment="1" applyProtection="1">
      <alignment horizontal="center" vertical="center" wrapText="1"/>
      <protection locked="0"/>
    </xf>
    <xf numFmtId="49" fontId="10" fillId="3" borderId="22" xfId="1" applyNumberFormat="1" applyFont="1" applyFill="1" applyBorder="1" applyAlignment="1" applyProtection="1">
      <alignment horizontal="center" vertical="center"/>
      <protection locked="0"/>
    </xf>
    <xf numFmtId="49" fontId="10" fillId="3" borderId="33" xfId="1" applyNumberFormat="1" applyFont="1" applyFill="1" applyBorder="1" applyAlignment="1" applyProtection="1">
      <alignment horizontal="center" vertical="center"/>
      <protection locked="0"/>
    </xf>
    <xf numFmtId="2" fontId="10" fillId="3" borderId="33" xfId="0" applyNumberFormat="1" applyFont="1" applyFill="1" applyBorder="1" applyAlignment="1" applyProtection="1">
      <alignment horizontal="center" vertical="center" wrapText="1"/>
      <protection locked="0"/>
    </xf>
    <xf numFmtId="2" fontId="10" fillId="3" borderId="23" xfId="0"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protection locked="0"/>
    </xf>
    <xf numFmtId="1" fontId="10" fillId="3" borderId="35" xfId="1" applyNumberFormat="1" applyFont="1" applyFill="1" applyBorder="1" applyAlignment="1" applyProtection="1">
      <alignment horizontal="left" vertical="center" wrapText="1"/>
      <protection locked="0"/>
    </xf>
    <xf numFmtId="1" fontId="10" fillId="3" borderId="44" xfId="1" applyNumberFormat="1" applyFont="1" applyFill="1" applyBorder="1" applyAlignment="1">
      <alignment horizontal="center" vertical="center" wrapText="1"/>
    </xf>
    <xf numFmtId="1" fontId="10" fillId="3" borderId="35" xfId="1" applyNumberFormat="1" applyFont="1" applyFill="1" applyBorder="1" applyAlignment="1">
      <alignment horizontal="center" vertical="center" wrapText="1"/>
    </xf>
    <xf numFmtId="1" fontId="10" fillId="3" borderId="38" xfId="1" applyNumberFormat="1" applyFont="1" applyFill="1" applyBorder="1" applyAlignment="1">
      <alignment horizontal="center" vertical="center" wrapText="1"/>
    </xf>
    <xf numFmtId="49" fontId="10" fillId="3" borderId="36" xfId="1" applyNumberFormat="1" applyFont="1" applyFill="1" applyBorder="1" applyAlignment="1" applyProtection="1">
      <alignment horizontal="center" vertical="center"/>
      <protection locked="0"/>
    </xf>
    <xf numFmtId="49" fontId="10" fillId="3" borderId="39" xfId="1" applyNumberFormat="1" applyFont="1" applyFill="1" applyBorder="1" applyAlignment="1" applyProtection="1">
      <alignment horizontal="center" vertical="center"/>
      <protection locked="0"/>
    </xf>
    <xf numFmtId="49" fontId="10" fillId="3" borderId="40"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5"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9"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19" fillId="0" borderId="21" xfId="1" applyFont="1" applyBorder="1" applyAlignment="1" applyProtection="1">
      <alignment horizontal="left" vertical="center" wrapText="1"/>
      <protection locked="0"/>
    </xf>
    <xf numFmtId="0" fontId="19"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5" xfId="1" applyFont="1" applyBorder="1" applyAlignment="1" applyProtection="1">
      <alignment vertical="center" wrapText="1"/>
      <protection locked="0"/>
    </xf>
    <xf numFmtId="0" fontId="19" fillId="0" borderId="15" xfId="1" applyFont="1" applyBorder="1" applyAlignment="1" applyProtection="1">
      <alignment vertical="center" wrapText="1"/>
      <protection locked="0"/>
    </xf>
    <xf numFmtId="0" fontId="19" fillId="0" borderId="11" xfId="1" applyFont="1" applyBorder="1" applyAlignment="1" applyProtection="1">
      <alignment vertical="center" wrapText="1"/>
      <protection locked="0"/>
    </xf>
    <xf numFmtId="0" fontId="19" fillId="0" borderId="35" xfId="1" applyFont="1" applyBorder="1" applyAlignment="1" applyProtection="1">
      <alignment vertical="center" wrapText="1"/>
      <protection locked="0"/>
    </xf>
    <xf numFmtId="0" fontId="10" fillId="0" borderId="29" xfId="1" applyFont="1" applyBorder="1" applyAlignment="1" applyProtection="1">
      <alignment vertical="center" wrapText="1"/>
      <protection locked="0"/>
    </xf>
    <xf numFmtId="0" fontId="10" fillId="0" borderId="32" xfId="1" applyFont="1" applyBorder="1" applyAlignment="1" applyProtection="1">
      <alignment vertical="center" wrapText="1"/>
      <protection locked="0"/>
    </xf>
    <xf numFmtId="0" fontId="10" fillId="0" borderId="46" xfId="1" applyFont="1" applyBorder="1" applyAlignment="1" applyProtection="1">
      <alignment vertical="center" wrapText="1"/>
      <protection locked="0"/>
    </xf>
  </cellXfs>
  <cellStyles count="2">
    <cellStyle name="Normal" xfId="0" builtinId="0"/>
    <cellStyle name="Normal 2" xfId="1" xr:uid="{69247BCC-758F-41AD-BF5C-1328B6CB9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26442859-05DD-46E4-9F36-A1580B18D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538C03FD-6A46-4A77-892E-FA5883EB3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23/INFORMES%20DE%20RESULTADOS%20INTERNOS/SAP/RG-CC-05-N851-10%20REG.%20INFORME%20MENSUAL%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ENERO DE 2023</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D69D-7D20-4C73-AF95-978D2E6C3DBC}">
  <dimension ref="A1:R142"/>
  <sheetViews>
    <sheetView showGridLines="0" tabSelected="1" view="pageLayout" zoomScale="90" zoomScaleNormal="100" zoomScaleSheetLayoutView="85" zoomScalePageLayoutView="90" workbookViewId="0">
      <selection activeCell="J22" sqref="J22"/>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ENERO DE 2023</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7" t="s">
        <v>10</v>
      </c>
      <c r="I11" s="47"/>
      <c r="J11" s="47"/>
      <c r="K11" s="50"/>
    </row>
    <row r="12" spans="1:12" ht="27.75" customHeight="1" x14ac:dyDescent="0.25">
      <c r="A12" s="51" t="s">
        <v>11</v>
      </c>
      <c r="B12" s="52"/>
      <c r="C12" s="47" t="s">
        <v>12</v>
      </c>
      <c r="D12" s="47"/>
      <c r="E12" s="50"/>
      <c r="F12" s="48" t="s">
        <v>13</v>
      </c>
      <c r="G12" s="49"/>
      <c r="H12" s="53">
        <v>44936</v>
      </c>
      <c r="I12" s="53"/>
      <c r="J12" s="53"/>
      <c r="K12" s="54"/>
    </row>
    <row r="13" spans="1:12" ht="17.25" customHeight="1" x14ac:dyDescent="0.25">
      <c r="A13" s="48" t="s">
        <v>14</v>
      </c>
      <c r="B13" s="49"/>
      <c r="C13" s="47" t="s">
        <v>15</v>
      </c>
      <c r="D13" s="47"/>
      <c r="E13" s="47"/>
      <c r="F13" s="48" t="s">
        <v>16</v>
      </c>
      <c r="G13" s="49"/>
      <c r="H13" s="55" t="s">
        <v>17</v>
      </c>
      <c r="I13" s="55"/>
      <c r="J13" s="55"/>
      <c r="K13" s="56"/>
      <c r="L13" s="57"/>
    </row>
    <row r="14" spans="1:12" ht="21" customHeight="1" x14ac:dyDescent="0.25">
      <c r="A14" s="48" t="s">
        <v>18</v>
      </c>
      <c r="B14" s="49"/>
      <c r="C14" s="47" t="s">
        <v>19</v>
      </c>
      <c r="D14" s="47"/>
      <c r="E14" s="47"/>
      <c r="F14" s="48" t="s">
        <v>20</v>
      </c>
      <c r="G14" s="49"/>
      <c r="H14" s="58"/>
      <c r="I14" s="58"/>
      <c r="J14" s="59"/>
      <c r="K14" s="60"/>
    </row>
    <row r="15" spans="1:12" ht="18.75" customHeight="1" x14ac:dyDescent="0.25">
      <c r="A15" s="48" t="s">
        <v>21</v>
      </c>
      <c r="B15" s="49"/>
      <c r="C15" s="47" t="s">
        <v>22</v>
      </c>
      <c r="D15" s="47"/>
      <c r="E15" s="47"/>
      <c r="F15" s="61"/>
      <c r="G15" s="52"/>
      <c r="H15" s="62" t="s">
        <v>23</v>
      </c>
      <c r="I15" s="62"/>
      <c r="J15" s="63">
        <v>47</v>
      </c>
      <c r="K15" s="64"/>
    </row>
    <row r="16" spans="1:12" ht="18.75" customHeight="1" x14ac:dyDescent="0.25">
      <c r="A16" s="48" t="s">
        <v>24</v>
      </c>
      <c r="B16" s="49"/>
      <c r="C16" s="53">
        <v>44936</v>
      </c>
      <c r="D16" s="53"/>
      <c r="E16" s="53"/>
      <c r="F16" s="61"/>
      <c r="G16" s="52"/>
      <c r="H16" s="62" t="s">
        <v>25</v>
      </c>
      <c r="I16" s="62"/>
      <c r="J16" s="65">
        <v>21.4</v>
      </c>
      <c r="K16" s="64"/>
    </row>
    <row r="17" spans="1:17" ht="18.75" customHeight="1" thickBot="1" x14ac:dyDescent="0.3">
      <c r="A17" s="66" t="s">
        <v>26</v>
      </c>
      <c r="B17" s="67"/>
      <c r="C17" s="68" t="s">
        <v>27</v>
      </c>
      <c r="D17" s="68"/>
      <c r="E17" s="68"/>
      <c r="F17" s="69"/>
      <c r="G17" s="70"/>
      <c r="H17" s="70"/>
      <c r="I17" s="70"/>
      <c r="J17" s="71"/>
      <c r="K17" s="72"/>
    </row>
    <row r="18" spans="1:17" ht="10.5" customHeight="1" thickBot="1" x14ac:dyDescent="0.3">
      <c r="A18" s="73"/>
      <c r="B18" s="73"/>
      <c r="C18" s="74"/>
      <c r="D18" s="74"/>
      <c r="E18" s="74"/>
      <c r="F18" s="75"/>
      <c r="G18" s="76"/>
      <c r="H18" s="76"/>
      <c r="I18" s="76"/>
      <c r="J18" s="2"/>
      <c r="K18" s="2"/>
    </row>
    <row r="19" spans="1:17" s="75" customFormat="1" ht="15" customHeight="1" thickBot="1" x14ac:dyDescent="0.3">
      <c r="A19" s="77" t="s">
        <v>28</v>
      </c>
      <c r="B19" s="78" t="s">
        <v>29</v>
      </c>
      <c r="C19" s="79" t="s">
        <v>30</v>
      </c>
      <c r="D19" s="80"/>
      <c r="E19" s="77" t="s">
        <v>31</v>
      </c>
      <c r="F19" s="81" t="s">
        <v>32</v>
      </c>
      <c r="G19" s="82"/>
      <c r="H19" s="82"/>
      <c r="I19" s="82"/>
      <c r="J19" s="83"/>
      <c r="K19" s="84"/>
    </row>
    <row r="20" spans="1:17" s="75" customFormat="1" ht="27.75" customHeight="1" thickBot="1" x14ac:dyDescent="0.3">
      <c r="A20" s="85"/>
      <c r="B20" s="86"/>
      <c r="C20" s="87"/>
      <c r="D20" s="88"/>
      <c r="E20" s="85"/>
      <c r="F20" s="89" t="s">
        <v>33</v>
      </c>
      <c r="G20" s="89" t="s">
        <v>34</v>
      </c>
      <c r="H20" s="89" t="s">
        <v>35</v>
      </c>
      <c r="I20" s="89" t="s">
        <v>36</v>
      </c>
      <c r="J20" s="89" t="s">
        <v>37</v>
      </c>
      <c r="M20" s="90"/>
      <c r="N20" s="90"/>
      <c r="O20" s="90"/>
      <c r="P20" s="90"/>
      <c r="Q20" s="90"/>
    </row>
    <row r="21" spans="1:17" s="75" customFormat="1" ht="24" customHeight="1" thickBot="1" x14ac:dyDescent="0.3">
      <c r="A21" s="85"/>
      <c r="B21" s="86"/>
      <c r="C21" s="87"/>
      <c r="D21" s="88"/>
      <c r="E21" s="85"/>
      <c r="F21" s="91" t="s">
        <v>38</v>
      </c>
      <c r="G21" s="92" t="s">
        <v>39</v>
      </c>
      <c r="H21" s="92" t="s">
        <v>40</v>
      </c>
      <c r="I21" s="93" t="s">
        <v>41</v>
      </c>
      <c r="J21" s="93" t="s">
        <v>42</v>
      </c>
      <c r="M21" s="94"/>
      <c r="N21" s="94"/>
      <c r="O21" s="94"/>
      <c r="P21" s="94"/>
      <c r="Q21" s="94"/>
    </row>
    <row r="22" spans="1:17" s="75" customFormat="1" ht="16.5" customHeight="1" thickBot="1" x14ac:dyDescent="0.3">
      <c r="A22" s="95"/>
      <c r="B22" s="96"/>
      <c r="C22" s="97"/>
      <c r="D22" s="98"/>
      <c r="E22" s="95"/>
      <c r="F22" s="99">
        <v>23010056</v>
      </c>
      <c r="G22" s="99">
        <v>23010058</v>
      </c>
      <c r="H22" s="99">
        <v>23010059</v>
      </c>
      <c r="I22" s="99">
        <v>23010060</v>
      </c>
      <c r="J22" s="99">
        <v>23010062</v>
      </c>
      <c r="M22" s="94"/>
      <c r="N22" s="94"/>
      <c r="O22" s="94"/>
      <c r="P22" s="94"/>
      <c r="Q22" s="94"/>
    </row>
    <row r="23" spans="1:17" s="109" customFormat="1" ht="22.5" customHeight="1" x14ac:dyDescent="0.2">
      <c r="A23" s="100" t="s">
        <v>43</v>
      </c>
      <c r="B23" s="101" t="str">
        <f>IFERROR(VLOOKUP(A23,[1]Hoja1!$C$5:$F$41,2,FALSE)," ")</f>
        <v>mg/L</v>
      </c>
      <c r="C23" s="102" t="str">
        <f>IFERROR(VLOOKUP(A23,[1]Hoja1!$C$5:$F$41,3,FALSE)," ")</f>
        <v>HACH 8012</v>
      </c>
      <c r="D23" s="103"/>
      <c r="E23" s="104" t="str">
        <f>IFERROR(VLOOKUP(A23,[1]Hoja1!$C$5:$F$41,4,FALSE)," ")</f>
        <v>-</v>
      </c>
      <c r="F23" s="105">
        <v>8.5000000000000006E-2</v>
      </c>
      <c r="G23" s="106" t="s">
        <v>44</v>
      </c>
      <c r="H23" s="106" t="s">
        <v>44</v>
      </c>
      <c r="I23" s="107" t="s">
        <v>45</v>
      </c>
      <c r="J23" s="108" t="s">
        <v>44</v>
      </c>
    </row>
    <row r="24" spans="1:17" s="109" customFormat="1" ht="22.5" customHeight="1" x14ac:dyDescent="0.2">
      <c r="A24" s="110" t="s">
        <v>46</v>
      </c>
      <c r="B24" s="111" t="str">
        <f>IFERROR(VLOOKUP(A24,[1]Hoja1!$C$5:$F$41,2,FALSE)," ")</f>
        <v>µg/L</v>
      </c>
      <c r="C24" s="112" t="str">
        <f>IFERROR(VLOOKUP(A24,[1]Hoja1!$C$5:$F$41,3,FALSE)," ")</f>
        <v>Standard Methods-3114C</v>
      </c>
      <c r="D24" s="113"/>
      <c r="E24" s="114">
        <f>IFERROR(VLOOKUP(A24,[1]Hoja1!$C$5:$F$41,4,FALSE)," ")</f>
        <v>10</v>
      </c>
      <c r="F24" s="115" t="s">
        <v>44</v>
      </c>
      <c r="G24" s="116" t="s">
        <v>44</v>
      </c>
      <c r="H24" s="116">
        <v>6.6130000000000004</v>
      </c>
      <c r="I24" s="116" t="s">
        <v>44</v>
      </c>
      <c r="J24" s="117" t="s">
        <v>44</v>
      </c>
      <c r="L24" s="118"/>
    </row>
    <row r="25" spans="1:17" s="109" customFormat="1" ht="22.5" customHeight="1" x14ac:dyDescent="0.2">
      <c r="A25" s="110" t="s">
        <v>47</v>
      </c>
      <c r="B25" s="111" t="str">
        <f>IFERROR(VLOOKUP(A25,[1]Hoja1!$C$5:$F$41,2,FALSE)," ")</f>
        <v>mg/L</v>
      </c>
      <c r="C25" s="112" t="str">
        <f>IFERROR(VLOOKUP(A25,[1]Hoja1!$C$5:$F$41,3,FALSE)," ")</f>
        <v>Standard Methods-3111 D</v>
      </c>
      <c r="D25" s="113"/>
      <c r="E25" s="119" t="str">
        <f>IFERROR(VLOOKUP(A25,[1]Hoja1!$C$5:$F$41,4,FALSE)," ")</f>
        <v>1,3</v>
      </c>
      <c r="F25" s="120" t="s">
        <v>48</v>
      </c>
      <c r="G25" s="121" t="s">
        <v>48</v>
      </c>
      <c r="H25" s="121" t="s">
        <v>49</v>
      </c>
      <c r="I25" s="121" t="s">
        <v>50</v>
      </c>
      <c r="J25" s="122" t="s">
        <v>51</v>
      </c>
    </row>
    <row r="26" spans="1:17" s="109" customFormat="1" ht="22.5" customHeight="1" x14ac:dyDescent="0.2">
      <c r="A26" s="123" t="s">
        <v>52</v>
      </c>
      <c r="B26" s="111" t="str">
        <f>IFERROR(VLOOKUP(A26,[1]Hoja1!$C$5:$F$41,2,FALSE)," ")</f>
        <v>mg/L</v>
      </c>
      <c r="C26" s="112" t="str">
        <f>IFERROR(VLOOKUP(A26,[1]Hoja1!$C$5:$F$41,3,FALSE)," ")</f>
        <v>HACH-8021</v>
      </c>
      <c r="D26" s="113"/>
      <c r="E26" s="119" t="str">
        <f>IFERROR(VLOOKUP(A26,[1]Hoja1!$C$5:$F$41,4,FALSE)," ")</f>
        <v>0,3 a 1,5</v>
      </c>
      <c r="F26" s="124">
        <v>1.21</v>
      </c>
      <c r="G26" s="125">
        <v>1.1499999999999999</v>
      </c>
      <c r="H26" s="125">
        <v>1.21</v>
      </c>
      <c r="I26" s="125">
        <v>1.33</v>
      </c>
      <c r="J26" s="126">
        <v>1.03</v>
      </c>
    </row>
    <row r="27" spans="1:17" s="109" customFormat="1" ht="22.5" customHeight="1" x14ac:dyDescent="0.2">
      <c r="A27" s="110" t="s">
        <v>53</v>
      </c>
      <c r="B27" s="111" t="str">
        <f>IFERROR(VLOOKUP(A27,[1]Hoja1!$C$5:$F$41,2,FALSE)," ")</f>
        <v>ufc/100mL</v>
      </c>
      <c r="C27" s="127" t="str">
        <f>IFERROR(VLOOKUP(A27,[1]Hoja1!$C$5:$F$41,3,FALSE)," ")</f>
        <v>Standard Methods-9222-D</v>
      </c>
      <c r="D27" s="128"/>
      <c r="E27" s="119" t="str">
        <f>IFERROR(VLOOKUP(A27,[1]Hoja1!$C$5:$F$41,4,FALSE)," ")</f>
        <v>Ausencia</v>
      </c>
      <c r="F27" s="129" t="s">
        <v>54</v>
      </c>
      <c r="G27" s="130" t="s">
        <v>54</v>
      </c>
      <c r="H27" s="130" t="s">
        <v>54</v>
      </c>
      <c r="I27" s="130" t="s">
        <v>54</v>
      </c>
      <c r="J27" s="131" t="s">
        <v>54</v>
      </c>
    </row>
    <row r="28" spans="1:17" s="109" customFormat="1" ht="22.5" customHeight="1" x14ac:dyDescent="0.2">
      <c r="A28" s="110" t="s">
        <v>55</v>
      </c>
      <c r="B28" s="111" t="str">
        <f>IFERROR(VLOOKUP(A28,[1]Hoja1!$C$5:$F$41,2,FALSE)," ")</f>
        <v>U Pt-Co</v>
      </c>
      <c r="C28" s="127" t="str">
        <f>IFERROR(VLOOKUP(A28,[1]Hoja1!$C$5:$F$41,3,FALSE)," ")</f>
        <v>HACH 8025</v>
      </c>
      <c r="D28" s="128"/>
      <c r="E28" s="119" t="str">
        <f>IFERROR(VLOOKUP(A28,[1]Hoja1!$C$5:$F$41,4,FALSE)," ")</f>
        <v>15</v>
      </c>
      <c r="F28" s="129">
        <v>6</v>
      </c>
      <c r="G28" s="130" t="s">
        <v>56</v>
      </c>
      <c r="H28" s="130" t="s">
        <v>56</v>
      </c>
      <c r="I28" s="130" t="s">
        <v>56</v>
      </c>
      <c r="J28" s="131" t="s">
        <v>56</v>
      </c>
    </row>
    <row r="29" spans="1:17" s="109" customFormat="1" ht="22.5" customHeight="1" x14ac:dyDescent="0.2">
      <c r="A29" s="110" t="s">
        <v>57</v>
      </c>
      <c r="B29" s="111" t="str">
        <f>IFERROR(VLOOKUP(A29,[1]Hoja1!$C$5:$F$41,2,FALSE)," ")</f>
        <v>mg/L</v>
      </c>
      <c r="C29" s="127" t="str">
        <f>IFERROR(VLOOKUP(A29,[1]Hoja1!$C$5:$F$41,3,FALSE)," ")</f>
        <v>HACH-8029</v>
      </c>
      <c r="D29" s="128"/>
      <c r="E29" s="119" t="str">
        <f>IFERROR(VLOOKUP(A29,[1]Hoja1!$C$5:$F$41,4,FALSE)," ")</f>
        <v>1,5</v>
      </c>
      <c r="F29" s="124" t="s">
        <v>58</v>
      </c>
      <c r="G29" s="125" t="s">
        <v>59</v>
      </c>
      <c r="H29" s="132">
        <v>1.31</v>
      </c>
      <c r="I29" s="125" t="s">
        <v>60</v>
      </c>
      <c r="J29" s="126" t="s">
        <v>61</v>
      </c>
    </row>
    <row r="30" spans="1:17" s="109" customFormat="1" ht="22.5" customHeight="1" x14ac:dyDescent="0.2">
      <c r="A30" s="110" t="s">
        <v>62</v>
      </c>
      <c r="B30" s="111" t="str">
        <f>IFERROR(VLOOKUP(A30,[1]Hoja1!$C$5:$F$41,2,FALSE)," ")</f>
        <v>mg/L</v>
      </c>
      <c r="C30" s="127" t="str">
        <f>IFERROR(VLOOKUP(A30,[1]Hoja1!$C$5:$F$41,3,FALSE)," ")</f>
        <v>HACH-10172</v>
      </c>
      <c r="D30" s="128"/>
      <c r="E30" s="119" t="str">
        <f>IFERROR(VLOOKUP(A30,[1]Hoja1!$C$5:$F$41,4,FALSE)," ")</f>
        <v>3,0</v>
      </c>
      <c r="F30" s="129" t="s">
        <v>63</v>
      </c>
      <c r="G30" s="130" t="s">
        <v>63</v>
      </c>
      <c r="H30" s="132" t="s">
        <v>63</v>
      </c>
      <c r="I30" s="130" t="s">
        <v>63</v>
      </c>
      <c r="J30" s="131" t="s">
        <v>63</v>
      </c>
    </row>
    <row r="31" spans="1:17" s="109" customFormat="1" ht="22.5" customHeight="1" x14ac:dyDescent="0.2">
      <c r="A31" s="110" t="s">
        <v>64</v>
      </c>
      <c r="B31" s="111" t="str">
        <f>IFERROR(VLOOKUP(A31,[1]Hoja1!$C$5:$F$41,2,FALSE)," ")</f>
        <v>mg/L</v>
      </c>
      <c r="C31" s="127" t="str">
        <f>IFERROR(VLOOKUP(A31,[1]Hoja1!$C$5:$F$41,3,FALSE)," ")</f>
        <v>HACH-8039</v>
      </c>
      <c r="D31" s="128"/>
      <c r="E31" s="119" t="str">
        <f>IFERROR(VLOOKUP(A31,[1]Hoja1!$C$5:$F$41,4,FALSE)," ")</f>
        <v>50,0</v>
      </c>
      <c r="F31" s="129" t="s">
        <v>65</v>
      </c>
      <c r="G31" s="130" t="s">
        <v>65</v>
      </c>
      <c r="H31" s="133">
        <v>6.6</v>
      </c>
      <c r="I31" s="130" t="s">
        <v>65</v>
      </c>
      <c r="J31" s="134">
        <v>6.1</v>
      </c>
    </row>
    <row r="32" spans="1:17" s="109" customFormat="1" ht="22.5" customHeight="1" x14ac:dyDescent="0.2">
      <c r="A32" s="110" t="s">
        <v>66</v>
      </c>
      <c r="B32" s="111" t="str">
        <f>IFERROR(VLOOKUP(A32,[1]Hoja1!$C$5:$F$41,2,FALSE)," ")</f>
        <v>U pH</v>
      </c>
      <c r="C32" s="135" t="str">
        <f>IFERROR(VLOOKUP(A32,[1]Hoja1!$C$5:$F$41,3,FALSE)," ")</f>
        <v>Standard Methods-4500H+B</v>
      </c>
      <c r="D32" s="136"/>
      <c r="E32" s="119" t="str">
        <f>IFERROR(VLOOKUP(A32,[1]Hoja1!$C$5:$F$41,4,FALSE)," ")</f>
        <v>6,5 a 8,0</v>
      </c>
      <c r="F32" s="137">
        <v>7.54</v>
      </c>
      <c r="G32" s="138">
        <v>7.43</v>
      </c>
      <c r="H32" s="138">
        <v>7.72</v>
      </c>
      <c r="I32" s="138">
        <v>7.63</v>
      </c>
      <c r="J32" s="139">
        <v>7.42</v>
      </c>
    </row>
    <row r="33" spans="1:11" s="109" customFormat="1" ht="22.5" customHeight="1" x14ac:dyDescent="0.2">
      <c r="A33" s="140" t="s">
        <v>67</v>
      </c>
      <c r="B33" s="111" t="str">
        <f>IFERROR(VLOOKUP(A33,[1]Hoja1!$C$5:$F$41,2,FALSE)," ")</f>
        <v>NTU</v>
      </c>
      <c r="C33" s="135" t="str">
        <f>IFERROR(VLOOKUP(A33,[1]Hoja1!$C$5:$F$41,3,FALSE)," ")</f>
        <v>Standard Methods-2130-B</v>
      </c>
      <c r="D33" s="136"/>
      <c r="E33" s="119" t="str">
        <f>IFERROR(VLOOKUP(A33,[1]Hoja1!$C$5:$F$41,4,FALSE)," ")</f>
        <v>5</v>
      </c>
      <c r="F33" s="137">
        <v>1.55</v>
      </c>
      <c r="G33" s="138">
        <v>0.56000000000000005</v>
      </c>
      <c r="H33" s="138">
        <v>0.49</v>
      </c>
      <c r="I33" s="138">
        <v>0.43</v>
      </c>
      <c r="J33" s="139">
        <v>0.39</v>
      </c>
    </row>
    <row r="34" spans="1:11" s="109" customFormat="1" ht="22.5" customHeight="1" x14ac:dyDescent="0.2">
      <c r="A34" s="140" t="s">
        <v>68</v>
      </c>
      <c r="B34" s="111" t="str">
        <f>IFERROR(VLOOKUP(A34,[1]Hoja1!$C$5:$F$41,2,FALSE)," ")</f>
        <v>-</v>
      </c>
      <c r="C34" s="112" t="str">
        <f>IFERROR(VLOOKUP(A34,[1]Hoja1!$C$5:$F$41,3,FALSE)," ")</f>
        <v>Standard Methods2150-B</v>
      </c>
      <c r="D34" s="113"/>
      <c r="E34" s="119" t="str">
        <f>IFERROR(VLOOKUP(A34,[1]Hoja1!$C$5:$F$41,4,FALSE)," ")</f>
        <v>ACEPTABLE</v>
      </c>
      <c r="F34" s="137" t="s">
        <v>69</v>
      </c>
      <c r="G34" s="141" t="s">
        <v>69</v>
      </c>
      <c r="H34" s="141" t="s">
        <v>69</v>
      </c>
      <c r="I34" s="141" t="s">
        <v>69</v>
      </c>
      <c r="J34" s="142" t="s">
        <v>69</v>
      </c>
    </row>
    <row r="35" spans="1:11" ht="22.5" customHeight="1" thickBot="1" x14ac:dyDescent="0.3">
      <c r="A35" s="143" t="s">
        <v>70</v>
      </c>
      <c r="B35" s="144" t="str">
        <f>IFERROR(VLOOKUP(A35,[1]Hoja1!$C$5:$F$41,2,FALSE)," ")</f>
        <v>-</v>
      </c>
      <c r="C35" s="145" t="str">
        <f>IFERROR(VLOOKUP(A35,[1]Hoja1!$C$5:$F$41,3,FALSE)," ")</f>
        <v>Standard Methods2160-B</v>
      </c>
      <c r="D35" s="146"/>
      <c r="E35" s="147" t="str">
        <f>IFERROR(VLOOKUP(A35,[1]Hoja1!$C$5:$F$41,4,FALSE)," ")</f>
        <v>ACEPTABLE</v>
      </c>
      <c r="F35" s="148" t="s">
        <v>69</v>
      </c>
      <c r="G35" s="149" t="s">
        <v>69</v>
      </c>
      <c r="H35" s="149" t="s">
        <v>69</v>
      </c>
      <c r="I35" s="149" t="s">
        <v>69</v>
      </c>
      <c r="J35" s="150" t="s">
        <v>69</v>
      </c>
      <c r="K35" s="151"/>
    </row>
    <row r="36" spans="1:11" ht="28.5" customHeight="1" x14ac:dyDescent="0.25">
      <c r="A36" s="49" t="s">
        <v>71</v>
      </c>
      <c r="B36" s="49"/>
      <c r="C36" s="49"/>
      <c r="D36" s="49"/>
      <c r="E36" s="49"/>
      <c r="F36" s="49"/>
      <c r="G36" s="49"/>
      <c r="H36" s="49"/>
      <c r="I36" s="49"/>
      <c r="J36" s="49"/>
    </row>
    <row r="93" spans="1:1" ht="14.25" thickBot="1" x14ac:dyDescent="0.3"/>
    <row r="94" spans="1:1" x14ac:dyDescent="0.25">
      <c r="A94" s="152" t="s">
        <v>38</v>
      </c>
    </row>
    <row r="95" spans="1:1" x14ac:dyDescent="0.25">
      <c r="A95" s="153" t="s">
        <v>72</v>
      </c>
    </row>
    <row r="96" spans="1:1" x14ac:dyDescent="0.25">
      <c r="A96" s="153" t="s">
        <v>73</v>
      </c>
    </row>
    <row r="97" spans="1:1" ht="14.25" thickBot="1" x14ac:dyDescent="0.3">
      <c r="A97" s="154" t="s">
        <v>74</v>
      </c>
    </row>
    <row r="98" spans="1:1" x14ac:dyDescent="0.25">
      <c r="A98" s="152" t="s">
        <v>41</v>
      </c>
    </row>
    <row r="99" spans="1:1" x14ac:dyDescent="0.25">
      <c r="A99" s="153" t="s">
        <v>75</v>
      </c>
    </row>
    <row r="100" spans="1:1" x14ac:dyDescent="0.25">
      <c r="A100" s="153" t="s">
        <v>76</v>
      </c>
    </row>
    <row r="101" spans="1:1" ht="14.25" thickBot="1" x14ac:dyDescent="0.3">
      <c r="A101" s="155" t="s">
        <v>77</v>
      </c>
    </row>
    <row r="102" spans="1:1" x14ac:dyDescent="0.25">
      <c r="A102" s="156" t="s">
        <v>78</v>
      </c>
    </row>
    <row r="103" spans="1:1" ht="15" thickBot="1" x14ac:dyDescent="0.35">
      <c r="A103" s="157" t="s">
        <v>42</v>
      </c>
    </row>
    <row r="104" spans="1:1" ht="14.25" thickBot="1" x14ac:dyDescent="0.3"/>
    <row r="105" spans="1:1" x14ac:dyDescent="0.25">
      <c r="A105" s="158" t="s">
        <v>43</v>
      </c>
    </row>
    <row r="106" spans="1:1" x14ac:dyDescent="0.25">
      <c r="A106" s="159" t="s">
        <v>43</v>
      </c>
    </row>
    <row r="107" spans="1:1" x14ac:dyDescent="0.25">
      <c r="A107" s="160" t="s">
        <v>79</v>
      </c>
    </row>
    <row r="108" spans="1:1" x14ac:dyDescent="0.25">
      <c r="A108" s="161" t="s">
        <v>79</v>
      </c>
    </row>
    <row r="109" spans="1:1" x14ac:dyDescent="0.25">
      <c r="A109" s="162" t="s">
        <v>46</v>
      </c>
    </row>
    <row r="110" spans="1:1" x14ac:dyDescent="0.25">
      <c r="A110" s="161" t="s">
        <v>46</v>
      </c>
    </row>
    <row r="111" spans="1:1" x14ac:dyDescent="0.25">
      <c r="A111" s="162" t="s">
        <v>46</v>
      </c>
    </row>
    <row r="112" spans="1:1" x14ac:dyDescent="0.25">
      <c r="A112" s="163" t="s">
        <v>47</v>
      </c>
    </row>
    <row r="113" spans="1:1" x14ac:dyDescent="0.25">
      <c r="A113" s="162" t="s">
        <v>80</v>
      </c>
    </row>
    <row r="114" spans="1:1" x14ac:dyDescent="0.25">
      <c r="A114" s="162" t="s">
        <v>81</v>
      </c>
    </row>
    <row r="115" spans="1:1" x14ac:dyDescent="0.25">
      <c r="A115" s="164" t="s">
        <v>52</v>
      </c>
    </row>
    <row r="116" spans="1:1" x14ac:dyDescent="0.25">
      <c r="A116" s="164" t="s">
        <v>82</v>
      </c>
    </row>
    <row r="117" spans="1:1" x14ac:dyDescent="0.25">
      <c r="A117" s="162" t="s">
        <v>83</v>
      </c>
    </row>
    <row r="118" spans="1:1" x14ac:dyDescent="0.25">
      <c r="A118" s="162" t="s">
        <v>84</v>
      </c>
    </row>
    <row r="119" spans="1:1" x14ac:dyDescent="0.25">
      <c r="A119" s="164" t="s">
        <v>53</v>
      </c>
    </row>
    <row r="120" spans="1:1" x14ac:dyDescent="0.25">
      <c r="A120" s="164" t="s">
        <v>85</v>
      </c>
    </row>
    <row r="121" spans="1:1" x14ac:dyDescent="0.25">
      <c r="A121" s="164" t="s">
        <v>55</v>
      </c>
    </row>
    <row r="122" spans="1:1" x14ac:dyDescent="0.25">
      <c r="A122" s="162" t="s">
        <v>86</v>
      </c>
    </row>
    <row r="123" spans="1:1" x14ac:dyDescent="0.25">
      <c r="A123" s="164" t="s">
        <v>87</v>
      </c>
    </row>
    <row r="124" spans="1:1" x14ac:dyDescent="0.25">
      <c r="A124" s="164" t="s">
        <v>57</v>
      </c>
    </row>
    <row r="125" spans="1:1" x14ac:dyDescent="0.25">
      <c r="A125" s="161" t="s">
        <v>88</v>
      </c>
    </row>
    <row r="126" spans="1:1" x14ac:dyDescent="0.25">
      <c r="A126" s="164" t="s">
        <v>62</v>
      </c>
    </row>
    <row r="127" spans="1:1" x14ac:dyDescent="0.25">
      <c r="A127" s="165" t="s">
        <v>64</v>
      </c>
    </row>
    <row r="128" spans="1:1" x14ac:dyDescent="0.25">
      <c r="A128" s="162" t="s">
        <v>89</v>
      </c>
    </row>
    <row r="129" spans="1:1" x14ac:dyDescent="0.25">
      <c r="A129" s="164" t="s">
        <v>90</v>
      </c>
    </row>
    <row r="130" spans="1:1" x14ac:dyDescent="0.25">
      <c r="A130" s="164" t="s">
        <v>91</v>
      </c>
    </row>
    <row r="131" spans="1:1" x14ac:dyDescent="0.25">
      <c r="A131" s="164" t="s">
        <v>92</v>
      </c>
    </row>
    <row r="132" spans="1:1" x14ac:dyDescent="0.25">
      <c r="A132" s="162" t="s">
        <v>66</v>
      </c>
    </row>
    <row r="133" spans="1:1" x14ac:dyDescent="0.25">
      <c r="A133" s="162" t="s">
        <v>93</v>
      </c>
    </row>
    <row r="134" spans="1:1" x14ac:dyDescent="0.25">
      <c r="A134" s="162" t="s">
        <v>68</v>
      </c>
    </row>
    <row r="135" spans="1:1" x14ac:dyDescent="0.25">
      <c r="A135" s="162" t="s">
        <v>94</v>
      </c>
    </row>
    <row r="136" spans="1:1" x14ac:dyDescent="0.25">
      <c r="A136" s="161" t="s">
        <v>95</v>
      </c>
    </row>
    <row r="137" spans="1:1" x14ac:dyDescent="0.25">
      <c r="A137" s="161" t="s">
        <v>70</v>
      </c>
    </row>
    <row r="138" spans="1:1" x14ac:dyDescent="0.25">
      <c r="A138" s="161" t="s">
        <v>96</v>
      </c>
    </row>
    <row r="139" spans="1:1" x14ac:dyDescent="0.25">
      <c r="A139" s="162" t="s">
        <v>96</v>
      </c>
    </row>
    <row r="140" spans="1:1" x14ac:dyDescent="0.25">
      <c r="A140" s="164" t="s">
        <v>97</v>
      </c>
    </row>
    <row r="141" spans="1:1" ht="14.25" thickBot="1" x14ac:dyDescent="0.3">
      <c r="A141" s="166" t="s">
        <v>67</v>
      </c>
    </row>
    <row r="142" spans="1:1" x14ac:dyDescent="0.25">
      <c r="A142" s="167"/>
    </row>
  </sheetData>
  <sheetProtection insertRows="0" deleteRows="0"/>
  <mergeCells count="52">
    <mergeCell ref="C35:D35"/>
    <mergeCell ref="A36:J36"/>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G14"/>
    <mergeCell ref="A15:B15"/>
    <mergeCell ref="C15:E15"/>
    <mergeCell ref="H15:I15"/>
    <mergeCell ref="C12:E12"/>
    <mergeCell ref="F12:G12"/>
    <mergeCell ref="H12:K12"/>
    <mergeCell ref="A13:B13"/>
    <mergeCell ref="C13:E13"/>
    <mergeCell ref="F13:G13"/>
    <mergeCell ref="H13:K13"/>
    <mergeCell ref="A8:K8"/>
    <mergeCell ref="B9:E9"/>
    <mergeCell ref="F9:G9"/>
    <mergeCell ref="A10:E10"/>
    <mergeCell ref="F10:K10"/>
    <mergeCell ref="A11:B11"/>
    <mergeCell ref="C11:E11"/>
    <mergeCell ref="F11:G11"/>
    <mergeCell ref="H11:K11"/>
    <mergeCell ref="B2:H4"/>
    <mergeCell ref="I2:K4"/>
    <mergeCell ref="B5:H5"/>
    <mergeCell ref="I5:K5"/>
    <mergeCell ref="A6:K6"/>
    <mergeCell ref="A7:K7"/>
  </mergeCells>
  <dataValidations count="6">
    <dataValidation type="list" allowBlank="1" showInputMessage="1" showErrorMessage="1" sqref="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xr:uid="{85C95E6F-BECC-47EB-84DA-1051524D3559}">
      <formula1>$A$105:$A$142</formula1>
    </dataValidation>
    <dataValidation type="list" allowBlank="1" showInputMessage="1" showErrorMessage="1" sqref="A34:A35 IW34:IW35 SS34:SS35 ACO34:ACO35 AMK34:AMK35 AWG34:AWG35 BGC34:BGC35 BPY34:BPY35 BZU34:BZU35 CJQ34:CJQ35 CTM34:CTM35 DDI34:DDI35 DNE34:DNE35 DXA34:DXA35 EGW34:EGW35 EQS34:EQS35 FAO34:FAO35 FKK34:FKK35 FUG34:FUG35 GEC34:GEC35 GNY34:GNY35 GXU34:GXU35 HHQ34:HHQ35 HRM34:HRM35 IBI34:IBI35 ILE34:ILE35 IVA34:IVA35 JEW34:JEW35 JOS34:JOS35 JYO34:JYO35 KIK34:KIK35 KSG34:KSG35 LCC34:LCC35 LLY34:LLY35 LVU34:LVU35 MFQ34:MFQ35 MPM34:MPM35 MZI34:MZI35 NJE34:NJE35 NTA34:NTA35 OCW34:OCW35 OMS34:OMS35 OWO34:OWO35 PGK34:PGK35 PQG34:PQG35 QAC34:QAC35 QJY34:QJY35 QTU34:QTU35 RDQ34:RDQ35 RNM34:RNM35 RXI34:RXI35 SHE34:SHE35 SRA34:SRA35 TAW34:TAW35 TKS34:TKS35 TUO34:TUO35 UEK34:UEK35 UOG34:UOG35 UYC34:UYC35 VHY34:VHY35 VRU34:VRU35 WBQ34:WBQ35 WLM34:WLM35 WVI34:WVI35 A65570:A65571 IW65570:IW65571 SS65570:SS65571 ACO65570:ACO65571 AMK65570:AMK65571 AWG65570:AWG65571 BGC65570:BGC65571 BPY65570:BPY65571 BZU65570:BZU65571 CJQ65570:CJQ65571 CTM65570:CTM65571 DDI65570:DDI65571 DNE65570:DNE65571 DXA65570:DXA65571 EGW65570:EGW65571 EQS65570:EQS65571 FAO65570:FAO65571 FKK65570:FKK65571 FUG65570:FUG65571 GEC65570:GEC65571 GNY65570:GNY65571 GXU65570:GXU65571 HHQ65570:HHQ65571 HRM65570:HRM65571 IBI65570:IBI65571 ILE65570:ILE65571 IVA65570:IVA65571 JEW65570:JEW65571 JOS65570:JOS65571 JYO65570:JYO65571 KIK65570:KIK65571 KSG65570:KSG65571 LCC65570:LCC65571 LLY65570:LLY65571 LVU65570:LVU65571 MFQ65570:MFQ65571 MPM65570:MPM65571 MZI65570:MZI65571 NJE65570:NJE65571 NTA65570:NTA65571 OCW65570:OCW65571 OMS65570:OMS65571 OWO65570:OWO65571 PGK65570:PGK65571 PQG65570:PQG65571 QAC65570:QAC65571 QJY65570:QJY65571 QTU65570:QTU65571 RDQ65570:RDQ65571 RNM65570:RNM65571 RXI65570:RXI65571 SHE65570:SHE65571 SRA65570:SRA65571 TAW65570:TAW65571 TKS65570:TKS65571 TUO65570:TUO65571 UEK65570:UEK65571 UOG65570:UOG65571 UYC65570:UYC65571 VHY65570:VHY65571 VRU65570:VRU65571 WBQ65570:WBQ65571 WLM65570:WLM65571 WVI65570:WVI65571 A131106:A131107 IW131106:IW131107 SS131106:SS131107 ACO131106:ACO131107 AMK131106:AMK131107 AWG131106:AWG131107 BGC131106:BGC131107 BPY131106:BPY131107 BZU131106:BZU131107 CJQ131106:CJQ131107 CTM131106:CTM131107 DDI131106:DDI131107 DNE131106:DNE131107 DXA131106:DXA131107 EGW131106:EGW131107 EQS131106:EQS131107 FAO131106:FAO131107 FKK131106:FKK131107 FUG131106:FUG131107 GEC131106:GEC131107 GNY131106:GNY131107 GXU131106:GXU131107 HHQ131106:HHQ131107 HRM131106:HRM131107 IBI131106:IBI131107 ILE131106:ILE131107 IVA131106:IVA131107 JEW131106:JEW131107 JOS131106:JOS131107 JYO131106:JYO131107 KIK131106:KIK131107 KSG131106:KSG131107 LCC131106:LCC131107 LLY131106:LLY131107 LVU131106:LVU131107 MFQ131106:MFQ131107 MPM131106:MPM131107 MZI131106:MZI131107 NJE131106:NJE131107 NTA131106:NTA131107 OCW131106:OCW131107 OMS131106:OMS131107 OWO131106:OWO131107 PGK131106:PGK131107 PQG131106:PQG131107 QAC131106:QAC131107 QJY131106:QJY131107 QTU131106:QTU131107 RDQ131106:RDQ131107 RNM131106:RNM131107 RXI131106:RXI131107 SHE131106:SHE131107 SRA131106:SRA131107 TAW131106:TAW131107 TKS131106:TKS131107 TUO131106:TUO131107 UEK131106:UEK131107 UOG131106:UOG131107 UYC131106:UYC131107 VHY131106:VHY131107 VRU131106:VRU131107 WBQ131106:WBQ131107 WLM131106:WLM131107 WVI131106:WVI131107 A196642:A196643 IW196642:IW196643 SS196642:SS196643 ACO196642:ACO196643 AMK196642:AMK196643 AWG196642:AWG196643 BGC196642:BGC196643 BPY196642:BPY196643 BZU196642:BZU196643 CJQ196642:CJQ196643 CTM196642:CTM196643 DDI196642:DDI196643 DNE196642:DNE196643 DXA196642:DXA196643 EGW196642:EGW196643 EQS196642:EQS196643 FAO196642:FAO196643 FKK196642:FKK196643 FUG196642:FUG196643 GEC196642:GEC196643 GNY196642:GNY196643 GXU196642:GXU196643 HHQ196642:HHQ196643 HRM196642:HRM196643 IBI196642:IBI196643 ILE196642:ILE196643 IVA196642:IVA196643 JEW196642:JEW196643 JOS196642:JOS196643 JYO196642:JYO196643 KIK196642:KIK196643 KSG196642:KSG196643 LCC196642:LCC196643 LLY196642:LLY196643 LVU196642:LVU196643 MFQ196642:MFQ196643 MPM196642:MPM196643 MZI196642:MZI196643 NJE196642:NJE196643 NTA196642:NTA196643 OCW196642:OCW196643 OMS196642:OMS196643 OWO196642:OWO196643 PGK196642:PGK196643 PQG196642:PQG196643 QAC196642:QAC196643 QJY196642:QJY196643 QTU196642:QTU196643 RDQ196642:RDQ196643 RNM196642:RNM196643 RXI196642:RXI196643 SHE196642:SHE196643 SRA196642:SRA196643 TAW196642:TAW196643 TKS196642:TKS196643 TUO196642:TUO196643 UEK196642:UEK196643 UOG196642:UOG196643 UYC196642:UYC196643 VHY196642:VHY196643 VRU196642:VRU196643 WBQ196642:WBQ196643 WLM196642:WLM196643 WVI196642:WVI196643 A262178:A262179 IW262178:IW262179 SS262178:SS262179 ACO262178:ACO262179 AMK262178:AMK262179 AWG262178:AWG262179 BGC262178:BGC262179 BPY262178:BPY262179 BZU262178:BZU262179 CJQ262178:CJQ262179 CTM262178:CTM262179 DDI262178:DDI262179 DNE262178:DNE262179 DXA262178:DXA262179 EGW262178:EGW262179 EQS262178:EQS262179 FAO262178:FAO262179 FKK262178:FKK262179 FUG262178:FUG262179 GEC262178:GEC262179 GNY262178:GNY262179 GXU262178:GXU262179 HHQ262178:HHQ262179 HRM262178:HRM262179 IBI262178:IBI262179 ILE262178:ILE262179 IVA262178:IVA262179 JEW262178:JEW262179 JOS262178:JOS262179 JYO262178:JYO262179 KIK262178:KIK262179 KSG262178:KSG262179 LCC262178:LCC262179 LLY262178:LLY262179 LVU262178:LVU262179 MFQ262178:MFQ262179 MPM262178:MPM262179 MZI262178:MZI262179 NJE262178:NJE262179 NTA262178:NTA262179 OCW262178:OCW262179 OMS262178:OMS262179 OWO262178:OWO262179 PGK262178:PGK262179 PQG262178:PQG262179 QAC262178:QAC262179 QJY262178:QJY262179 QTU262178:QTU262179 RDQ262178:RDQ262179 RNM262178:RNM262179 RXI262178:RXI262179 SHE262178:SHE262179 SRA262178:SRA262179 TAW262178:TAW262179 TKS262178:TKS262179 TUO262178:TUO262179 UEK262178:UEK262179 UOG262178:UOG262179 UYC262178:UYC262179 VHY262178:VHY262179 VRU262178:VRU262179 WBQ262178:WBQ262179 WLM262178:WLM262179 WVI262178:WVI262179 A327714:A327715 IW327714:IW327715 SS327714:SS327715 ACO327714:ACO327715 AMK327714:AMK327715 AWG327714:AWG327715 BGC327714:BGC327715 BPY327714:BPY327715 BZU327714:BZU327715 CJQ327714:CJQ327715 CTM327714:CTM327715 DDI327714:DDI327715 DNE327714:DNE327715 DXA327714:DXA327715 EGW327714:EGW327715 EQS327714:EQS327715 FAO327714:FAO327715 FKK327714:FKK327715 FUG327714:FUG327715 GEC327714:GEC327715 GNY327714:GNY327715 GXU327714:GXU327715 HHQ327714:HHQ327715 HRM327714:HRM327715 IBI327714:IBI327715 ILE327714:ILE327715 IVA327714:IVA327715 JEW327714:JEW327715 JOS327714:JOS327715 JYO327714:JYO327715 KIK327714:KIK327715 KSG327714:KSG327715 LCC327714:LCC327715 LLY327714:LLY327715 LVU327714:LVU327715 MFQ327714:MFQ327715 MPM327714:MPM327715 MZI327714:MZI327715 NJE327714:NJE327715 NTA327714:NTA327715 OCW327714:OCW327715 OMS327714:OMS327715 OWO327714:OWO327715 PGK327714:PGK327715 PQG327714:PQG327715 QAC327714:QAC327715 QJY327714:QJY327715 QTU327714:QTU327715 RDQ327714:RDQ327715 RNM327714:RNM327715 RXI327714:RXI327715 SHE327714:SHE327715 SRA327714:SRA327715 TAW327714:TAW327715 TKS327714:TKS327715 TUO327714:TUO327715 UEK327714:UEK327715 UOG327714:UOG327715 UYC327714:UYC327715 VHY327714:VHY327715 VRU327714:VRU327715 WBQ327714:WBQ327715 WLM327714:WLM327715 WVI327714:WVI327715 A393250:A393251 IW393250:IW393251 SS393250:SS393251 ACO393250:ACO393251 AMK393250:AMK393251 AWG393250:AWG393251 BGC393250:BGC393251 BPY393250:BPY393251 BZU393250:BZU393251 CJQ393250:CJQ393251 CTM393250:CTM393251 DDI393250:DDI393251 DNE393250:DNE393251 DXA393250:DXA393251 EGW393250:EGW393251 EQS393250:EQS393251 FAO393250:FAO393251 FKK393250:FKK393251 FUG393250:FUG393251 GEC393250:GEC393251 GNY393250:GNY393251 GXU393250:GXU393251 HHQ393250:HHQ393251 HRM393250:HRM393251 IBI393250:IBI393251 ILE393250:ILE393251 IVA393250:IVA393251 JEW393250:JEW393251 JOS393250:JOS393251 JYO393250:JYO393251 KIK393250:KIK393251 KSG393250:KSG393251 LCC393250:LCC393251 LLY393250:LLY393251 LVU393250:LVU393251 MFQ393250:MFQ393251 MPM393250:MPM393251 MZI393250:MZI393251 NJE393250:NJE393251 NTA393250:NTA393251 OCW393250:OCW393251 OMS393250:OMS393251 OWO393250:OWO393251 PGK393250:PGK393251 PQG393250:PQG393251 QAC393250:QAC393251 QJY393250:QJY393251 QTU393250:QTU393251 RDQ393250:RDQ393251 RNM393250:RNM393251 RXI393250:RXI393251 SHE393250:SHE393251 SRA393250:SRA393251 TAW393250:TAW393251 TKS393250:TKS393251 TUO393250:TUO393251 UEK393250:UEK393251 UOG393250:UOG393251 UYC393250:UYC393251 VHY393250:VHY393251 VRU393250:VRU393251 WBQ393250:WBQ393251 WLM393250:WLM393251 WVI393250:WVI393251 A458786:A458787 IW458786:IW458787 SS458786:SS458787 ACO458786:ACO458787 AMK458786:AMK458787 AWG458786:AWG458787 BGC458786:BGC458787 BPY458786:BPY458787 BZU458786:BZU458787 CJQ458786:CJQ458787 CTM458786:CTM458787 DDI458786:DDI458787 DNE458786:DNE458787 DXA458786:DXA458787 EGW458786:EGW458787 EQS458786:EQS458787 FAO458786:FAO458787 FKK458786:FKK458787 FUG458786:FUG458787 GEC458786:GEC458787 GNY458786:GNY458787 GXU458786:GXU458787 HHQ458786:HHQ458787 HRM458786:HRM458787 IBI458786:IBI458787 ILE458786:ILE458787 IVA458786:IVA458787 JEW458786:JEW458787 JOS458786:JOS458787 JYO458786:JYO458787 KIK458786:KIK458787 KSG458786:KSG458787 LCC458786:LCC458787 LLY458786:LLY458787 LVU458786:LVU458787 MFQ458786:MFQ458787 MPM458786:MPM458787 MZI458786:MZI458787 NJE458786:NJE458787 NTA458786:NTA458787 OCW458786:OCW458787 OMS458786:OMS458787 OWO458786:OWO458787 PGK458786:PGK458787 PQG458786:PQG458787 QAC458786:QAC458787 QJY458786:QJY458787 QTU458786:QTU458787 RDQ458786:RDQ458787 RNM458786:RNM458787 RXI458786:RXI458787 SHE458786:SHE458787 SRA458786:SRA458787 TAW458786:TAW458787 TKS458786:TKS458787 TUO458786:TUO458787 UEK458786:UEK458787 UOG458786:UOG458787 UYC458786:UYC458787 VHY458786:VHY458787 VRU458786:VRU458787 WBQ458786:WBQ458787 WLM458786:WLM458787 WVI458786:WVI458787 A524322:A524323 IW524322:IW524323 SS524322:SS524323 ACO524322:ACO524323 AMK524322:AMK524323 AWG524322:AWG524323 BGC524322:BGC524323 BPY524322:BPY524323 BZU524322:BZU524323 CJQ524322:CJQ524323 CTM524322:CTM524323 DDI524322:DDI524323 DNE524322:DNE524323 DXA524322:DXA524323 EGW524322:EGW524323 EQS524322:EQS524323 FAO524322:FAO524323 FKK524322:FKK524323 FUG524322:FUG524323 GEC524322:GEC524323 GNY524322:GNY524323 GXU524322:GXU524323 HHQ524322:HHQ524323 HRM524322:HRM524323 IBI524322:IBI524323 ILE524322:ILE524323 IVA524322:IVA524323 JEW524322:JEW524323 JOS524322:JOS524323 JYO524322:JYO524323 KIK524322:KIK524323 KSG524322:KSG524323 LCC524322:LCC524323 LLY524322:LLY524323 LVU524322:LVU524323 MFQ524322:MFQ524323 MPM524322:MPM524323 MZI524322:MZI524323 NJE524322:NJE524323 NTA524322:NTA524323 OCW524322:OCW524323 OMS524322:OMS524323 OWO524322:OWO524323 PGK524322:PGK524323 PQG524322:PQG524323 QAC524322:QAC524323 QJY524322:QJY524323 QTU524322:QTU524323 RDQ524322:RDQ524323 RNM524322:RNM524323 RXI524322:RXI524323 SHE524322:SHE524323 SRA524322:SRA524323 TAW524322:TAW524323 TKS524322:TKS524323 TUO524322:TUO524323 UEK524322:UEK524323 UOG524322:UOG524323 UYC524322:UYC524323 VHY524322:VHY524323 VRU524322:VRU524323 WBQ524322:WBQ524323 WLM524322:WLM524323 WVI524322:WVI524323 A589858:A589859 IW589858:IW589859 SS589858:SS589859 ACO589858:ACO589859 AMK589858:AMK589859 AWG589858:AWG589859 BGC589858:BGC589859 BPY589858:BPY589859 BZU589858:BZU589859 CJQ589858:CJQ589859 CTM589858:CTM589859 DDI589858:DDI589859 DNE589858:DNE589859 DXA589858:DXA589859 EGW589858:EGW589859 EQS589858:EQS589859 FAO589858:FAO589859 FKK589858:FKK589859 FUG589858:FUG589859 GEC589858:GEC589859 GNY589858:GNY589859 GXU589858:GXU589859 HHQ589858:HHQ589859 HRM589858:HRM589859 IBI589858:IBI589859 ILE589858:ILE589859 IVA589858:IVA589859 JEW589858:JEW589859 JOS589858:JOS589859 JYO589858:JYO589859 KIK589858:KIK589859 KSG589858:KSG589859 LCC589858:LCC589859 LLY589858:LLY589859 LVU589858:LVU589859 MFQ589858:MFQ589859 MPM589858:MPM589859 MZI589858:MZI589859 NJE589858:NJE589859 NTA589858:NTA589859 OCW589858:OCW589859 OMS589858:OMS589859 OWO589858:OWO589859 PGK589858:PGK589859 PQG589858:PQG589859 QAC589858:QAC589859 QJY589858:QJY589859 QTU589858:QTU589859 RDQ589858:RDQ589859 RNM589858:RNM589859 RXI589858:RXI589859 SHE589858:SHE589859 SRA589858:SRA589859 TAW589858:TAW589859 TKS589858:TKS589859 TUO589858:TUO589859 UEK589858:UEK589859 UOG589858:UOG589859 UYC589858:UYC589859 VHY589858:VHY589859 VRU589858:VRU589859 WBQ589858:WBQ589859 WLM589858:WLM589859 WVI589858:WVI589859 A655394:A655395 IW655394:IW655395 SS655394:SS655395 ACO655394:ACO655395 AMK655394:AMK655395 AWG655394:AWG655395 BGC655394:BGC655395 BPY655394:BPY655395 BZU655394:BZU655395 CJQ655394:CJQ655395 CTM655394:CTM655395 DDI655394:DDI655395 DNE655394:DNE655395 DXA655394:DXA655395 EGW655394:EGW655395 EQS655394:EQS655395 FAO655394:FAO655395 FKK655394:FKK655395 FUG655394:FUG655395 GEC655394:GEC655395 GNY655394:GNY655395 GXU655394:GXU655395 HHQ655394:HHQ655395 HRM655394:HRM655395 IBI655394:IBI655395 ILE655394:ILE655395 IVA655394:IVA655395 JEW655394:JEW655395 JOS655394:JOS655395 JYO655394:JYO655395 KIK655394:KIK655395 KSG655394:KSG655395 LCC655394:LCC655395 LLY655394:LLY655395 LVU655394:LVU655395 MFQ655394:MFQ655395 MPM655394:MPM655395 MZI655394:MZI655395 NJE655394:NJE655395 NTA655394:NTA655395 OCW655394:OCW655395 OMS655394:OMS655395 OWO655394:OWO655395 PGK655394:PGK655395 PQG655394:PQG655395 QAC655394:QAC655395 QJY655394:QJY655395 QTU655394:QTU655395 RDQ655394:RDQ655395 RNM655394:RNM655395 RXI655394:RXI655395 SHE655394:SHE655395 SRA655394:SRA655395 TAW655394:TAW655395 TKS655394:TKS655395 TUO655394:TUO655395 UEK655394:UEK655395 UOG655394:UOG655395 UYC655394:UYC655395 VHY655394:VHY655395 VRU655394:VRU655395 WBQ655394:WBQ655395 WLM655394:WLM655395 WVI655394:WVI655395 A720930:A720931 IW720930:IW720931 SS720930:SS720931 ACO720930:ACO720931 AMK720930:AMK720931 AWG720930:AWG720931 BGC720930:BGC720931 BPY720930:BPY720931 BZU720930:BZU720931 CJQ720930:CJQ720931 CTM720930:CTM720931 DDI720930:DDI720931 DNE720930:DNE720931 DXA720930:DXA720931 EGW720930:EGW720931 EQS720930:EQS720931 FAO720930:FAO720931 FKK720930:FKK720931 FUG720930:FUG720931 GEC720930:GEC720931 GNY720930:GNY720931 GXU720930:GXU720931 HHQ720930:HHQ720931 HRM720930:HRM720931 IBI720930:IBI720931 ILE720930:ILE720931 IVA720930:IVA720931 JEW720930:JEW720931 JOS720930:JOS720931 JYO720930:JYO720931 KIK720930:KIK720931 KSG720930:KSG720931 LCC720930:LCC720931 LLY720930:LLY720931 LVU720930:LVU720931 MFQ720930:MFQ720931 MPM720930:MPM720931 MZI720930:MZI720931 NJE720930:NJE720931 NTA720930:NTA720931 OCW720930:OCW720931 OMS720930:OMS720931 OWO720930:OWO720931 PGK720930:PGK720931 PQG720930:PQG720931 QAC720930:QAC720931 QJY720930:QJY720931 QTU720930:QTU720931 RDQ720930:RDQ720931 RNM720930:RNM720931 RXI720930:RXI720931 SHE720930:SHE720931 SRA720930:SRA720931 TAW720930:TAW720931 TKS720930:TKS720931 TUO720930:TUO720931 UEK720930:UEK720931 UOG720930:UOG720931 UYC720930:UYC720931 VHY720930:VHY720931 VRU720930:VRU720931 WBQ720930:WBQ720931 WLM720930:WLM720931 WVI720930:WVI720931 A786466:A786467 IW786466:IW786467 SS786466:SS786467 ACO786466:ACO786467 AMK786466:AMK786467 AWG786466:AWG786467 BGC786466:BGC786467 BPY786466:BPY786467 BZU786466:BZU786467 CJQ786466:CJQ786467 CTM786466:CTM786467 DDI786466:DDI786467 DNE786466:DNE786467 DXA786466:DXA786467 EGW786466:EGW786467 EQS786466:EQS786467 FAO786466:FAO786467 FKK786466:FKK786467 FUG786466:FUG786467 GEC786466:GEC786467 GNY786466:GNY786467 GXU786466:GXU786467 HHQ786466:HHQ786467 HRM786466:HRM786467 IBI786466:IBI786467 ILE786466:ILE786467 IVA786466:IVA786467 JEW786466:JEW786467 JOS786466:JOS786467 JYO786466:JYO786467 KIK786466:KIK786467 KSG786466:KSG786467 LCC786466:LCC786467 LLY786466:LLY786467 LVU786466:LVU786467 MFQ786466:MFQ786467 MPM786466:MPM786467 MZI786466:MZI786467 NJE786466:NJE786467 NTA786466:NTA786467 OCW786466:OCW786467 OMS786466:OMS786467 OWO786466:OWO786467 PGK786466:PGK786467 PQG786466:PQG786467 QAC786466:QAC786467 QJY786466:QJY786467 QTU786466:QTU786467 RDQ786466:RDQ786467 RNM786466:RNM786467 RXI786466:RXI786467 SHE786466:SHE786467 SRA786466:SRA786467 TAW786466:TAW786467 TKS786466:TKS786467 TUO786466:TUO786467 UEK786466:UEK786467 UOG786466:UOG786467 UYC786466:UYC786467 VHY786466:VHY786467 VRU786466:VRU786467 WBQ786466:WBQ786467 WLM786466:WLM786467 WVI786466:WVI786467 A852002:A852003 IW852002:IW852003 SS852002:SS852003 ACO852002:ACO852003 AMK852002:AMK852003 AWG852002:AWG852003 BGC852002:BGC852003 BPY852002:BPY852003 BZU852002:BZU852003 CJQ852002:CJQ852003 CTM852002:CTM852003 DDI852002:DDI852003 DNE852002:DNE852003 DXA852002:DXA852003 EGW852002:EGW852003 EQS852002:EQS852003 FAO852002:FAO852003 FKK852002:FKK852003 FUG852002:FUG852003 GEC852002:GEC852003 GNY852002:GNY852003 GXU852002:GXU852003 HHQ852002:HHQ852003 HRM852002:HRM852003 IBI852002:IBI852003 ILE852002:ILE852003 IVA852002:IVA852003 JEW852002:JEW852003 JOS852002:JOS852003 JYO852002:JYO852003 KIK852002:KIK852003 KSG852002:KSG852003 LCC852002:LCC852003 LLY852002:LLY852003 LVU852002:LVU852003 MFQ852002:MFQ852003 MPM852002:MPM852003 MZI852002:MZI852003 NJE852002:NJE852003 NTA852002:NTA852003 OCW852002:OCW852003 OMS852002:OMS852003 OWO852002:OWO852003 PGK852002:PGK852003 PQG852002:PQG852003 QAC852002:QAC852003 QJY852002:QJY852003 QTU852002:QTU852003 RDQ852002:RDQ852003 RNM852002:RNM852003 RXI852002:RXI852003 SHE852002:SHE852003 SRA852002:SRA852003 TAW852002:TAW852003 TKS852002:TKS852003 TUO852002:TUO852003 UEK852002:UEK852003 UOG852002:UOG852003 UYC852002:UYC852003 VHY852002:VHY852003 VRU852002:VRU852003 WBQ852002:WBQ852003 WLM852002:WLM852003 WVI852002:WVI852003 A917538:A917539 IW917538:IW917539 SS917538:SS917539 ACO917538:ACO917539 AMK917538:AMK917539 AWG917538:AWG917539 BGC917538:BGC917539 BPY917538:BPY917539 BZU917538:BZU917539 CJQ917538:CJQ917539 CTM917538:CTM917539 DDI917538:DDI917539 DNE917538:DNE917539 DXA917538:DXA917539 EGW917538:EGW917539 EQS917538:EQS917539 FAO917538:FAO917539 FKK917538:FKK917539 FUG917538:FUG917539 GEC917538:GEC917539 GNY917538:GNY917539 GXU917538:GXU917539 HHQ917538:HHQ917539 HRM917538:HRM917539 IBI917538:IBI917539 ILE917538:ILE917539 IVA917538:IVA917539 JEW917538:JEW917539 JOS917538:JOS917539 JYO917538:JYO917539 KIK917538:KIK917539 KSG917538:KSG917539 LCC917538:LCC917539 LLY917538:LLY917539 LVU917538:LVU917539 MFQ917538:MFQ917539 MPM917538:MPM917539 MZI917538:MZI917539 NJE917538:NJE917539 NTA917538:NTA917539 OCW917538:OCW917539 OMS917538:OMS917539 OWO917538:OWO917539 PGK917538:PGK917539 PQG917538:PQG917539 QAC917538:QAC917539 QJY917538:QJY917539 QTU917538:QTU917539 RDQ917538:RDQ917539 RNM917538:RNM917539 RXI917538:RXI917539 SHE917538:SHE917539 SRA917538:SRA917539 TAW917538:TAW917539 TKS917538:TKS917539 TUO917538:TUO917539 UEK917538:UEK917539 UOG917538:UOG917539 UYC917538:UYC917539 VHY917538:VHY917539 VRU917538:VRU917539 WBQ917538:WBQ917539 WLM917538:WLM917539 WVI917538:WVI917539 A983074:A983075 IW983074:IW983075 SS983074:SS983075 ACO983074:ACO983075 AMK983074:AMK983075 AWG983074:AWG983075 BGC983074:BGC983075 BPY983074:BPY983075 BZU983074:BZU983075 CJQ983074:CJQ983075 CTM983074:CTM983075 DDI983074:DDI983075 DNE983074:DNE983075 DXA983074:DXA983075 EGW983074:EGW983075 EQS983074:EQS983075 FAO983074:FAO983075 FKK983074:FKK983075 FUG983074:FUG983075 GEC983074:GEC983075 GNY983074:GNY983075 GXU983074:GXU983075 HHQ983074:HHQ983075 HRM983074:HRM983075 IBI983074:IBI983075 ILE983074:ILE983075 IVA983074:IVA983075 JEW983074:JEW983075 JOS983074:JOS983075 JYO983074:JYO983075 KIK983074:KIK983075 KSG983074:KSG983075 LCC983074:LCC983075 LLY983074:LLY983075 LVU983074:LVU983075 MFQ983074:MFQ983075 MPM983074:MPM983075 MZI983074:MZI983075 NJE983074:NJE983075 NTA983074:NTA983075 OCW983074:OCW983075 OMS983074:OMS983075 OWO983074:OWO983075 PGK983074:PGK983075 PQG983074:PQG983075 QAC983074:QAC983075 QJY983074:QJY983075 QTU983074:QTU983075 RDQ983074:RDQ983075 RNM983074:RNM983075 RXI983074:RXI983075 SHE983074:SHE983075 SRA983074:SRA983075 TAW983074:TAW983075 TKS983074:TKS983075 TUO983074:TUO983075 UEK983074:UEK983075 UOG983074:UOG983075 UYC983074:UYC983075 VHY983074:VHY983075 VRU983074:VRU983075 WBQ983074:WBQ983075 WLM983074:WLM983075 WVI983074:WVI983075 A24:A32 IW24:IW32 SS24:SS32 ACO24:ACO32 AMK24:AMK32 AWG24:AWG32 BGC24:BGC32 BPY24:BPY32 BZU24:BZU32 CJQ24:CJQ32 CTM24:CTM32 DDI24:DDI32 DNE24:DNE32 DXA24:DXA32 EGW24:EGW32 EQS24:EQS32 FAO24:FAO32 FKK24:FKK32 FUG24:FUG32 GEC24:GEC32 GNY24:GNY32 GXU24:GXU32 HHQ24:HHQ32 HRM24:HRM32 IBI24:IBI32 ILE24:ILE32 IVA24:IVA32 JEW24:JEW32 JOS24:JOS32 JYO24:JYO32 KIK24:KIK32 KSG24:KSG32 LCC24:LCC32 LLY24:LLY32 LVU24:LVU32 MFQ24:MFQ32 MPM24:MPM32 MZI24:MZI32 NJE24:NJE32 NTA24:NTA32 OCW24:OCW32 OMS24:OMS32 OWO24:OWO32 PGK24:PGK32 PQG24:PQG32 QAC24:QAC32 QJY24:QJY32 QTU24:QTU32 RDQ24:RDQ32 RNM24:RNM32 RXI24:RXI32 SHE24:SHE32 SRA24:SRA32 TAW24:TAW32 TKS24:TKS32 TUO24:TUO32 UEK24:UEK32 UOG24:UOG32 UYC24:UYC32 VHY24:VHY32 VRU24:VRU32 WBQ24:WBQ32 WLM24:WLM32 WVI24:WVI32 A65560:A65568 IW65560:IW65568 SS65560:SS65568 ACO65560:ACO65568 AMK65560:AMK65568 AWG65560:AWG65568 BGC65560:BGC65568 BPY65560:BPY65568 BZU65560:BZU65568 CJQ65560:CJQ65568 CTM65560:CTM65568 DDI65560:DDI65568 DNE65560:DNE65568 DXA65560:DXA65568 EGW65560:EGW65568 EQS65560:EQS65568 FAO65560:FAO65568 FKK65560:FKK65568 FUG65560:FUG65568 GEC65560:GEC65568 GNY65560:GNY65568 GXU65560:GXU65568 HHQ65560:HHQ65568 HRM65560:HRM65568 IBI65560:IBI65568 ILE65560:ILE65568 IVA65560:IVA65568 JEW65560:JEW65568 JOS65560:JOS65568 JYO65560:JYO65568 KIK65560:KIK65568 KSG65560:KSG65568 LCC65560:LCC65568 LLY65560:LLY65568 LVU65560:LVU65568 MFQ65560:MFQ65568 MPM65560:MPM65568 MZI65560:MZI65568 NJE65560:NJE65568 NTA65560:NTA65568 OCW65560:OCW65568 OMS65560:OMS65568 OWO65560:OWO65568 PGK65560:PGK65568 PQG65560:PQG65568 QAC65560:QAC65568 QJY65560:QJY65568 QTU65560:QTU65568 RDQ65560:RDQ65568 RNM65560:RNM65568 RXI65560:RXI65568 SHE65560:SHE65568 SRA65560:SRA65568 TAW65560:TAW65568 TKS65560:TKS65568 TUO65560:TUO65568 UEK65560:UEK65568 UOG65560:UOG65568 UYC65560:UYC65568 VHY65560:VHY65568 VRU65560:VRU65568 WBQ65560:WBQ65568 WLM65560:WLM65568 WVI65560:WVI65568 A131096:A131104 IW131096:IW131104 SS131096:SS131104 ACO131096:ACO131104 AMK131096:AMK131104 AWG131096:AWG131104 BGC131096:BGC131104 BPY131096:BPY131104 BZU131096:BZU131104 CJQ131096:CJQ131104 CTM131096:CTM131104 DDI131096:DDI131104 DNE131096:DNE131104 DXA131096:DXA131104 EGW131096:EGW131104 EQS131096:EQS131104 FAO131096:FAO131104 FKK131096:FKK131104 FUG131096:FUG131104 GEC131096:GEC131104 GNY131096:GNY131104 GXU131096:GXU131104 HHQ131096:HHQ131104 HRM131096:HRM131104 IBI131096:IBI131104 ILE131096:ILE131104 IVA131096:IVA131104 JEW131096:JEW131104 JOS131096:JOS131104 JYO131096:JYO131104 KIK131096:KIK131104 KSG131096:KSG131104 LCC131096:LCC131104 LLY131096:LLY131104 LVU131096:LVU131104 MFQ131096:MFQ131104 MPM131096:MPM131104 MZI131096:MZI131104 NJE131096:NJE131104 NTA131096:NTA131104 OCW131096:OCW131104 OMS131096:OMS131104 OWO131096:OWO131104 PGK131096:PGK131104 PQG131096:PQG131104 QAC131096:QAC131104 QJY131096:QJY131104 QTU131096:QTU131104 RDQ131096:RDQ131104 RNM131096:RNM131104 RXI131096:RXI131104 SHE131096:SHE131104 SRA131096:SRA131104 TAW131096:TAW131104 TKS131096:TKS131104 TUO131096:TUO131104 UEK131096:UEK131104 UOG131096:UOG131104 UYC131096:UYC131104 VHY131096:VHY131104 VRU131096:VRU131104 WBQ131096:WBQ131104 WLM131096:WLM131104 WVI131096:WVI131104 A196632:A196640 IW196632:IW196640 SS196632:SS196640 ACO196632:ACO196640 AMK196632:AMK196640 AWG196632:AWG196640 BGC196632:BGC196640 BPY196632:BPY196640 BZU196632:BZU196640 CJQ196632:CJQ196640 CTM196632:CTM196640 DDI196632:DDI196640 DNE196632:DNE196640 DXA196632:DXA196640 EGW196632:EGW196640 EQS196632:EQS196640 FAO196632:FAO196640 FKK196632:FKK196640 FUG196632:FUG196640 GEC196632:GEC196640 GNY196632:GNY196640 GXU196632:GXU196640 HHQ196632:HHQ196640 HRM196632:HRM196640 IBI196632:IBI196640 ILE196632:ILE196640 IVA196632:IVA196640 JEW196632:JEW196640 JOS196632:JOS196640 JYO196632:JYO196640 KIK196632:KIK196640 KSG196632:KSG196640 LCC196632:LCC196640 LLY196632:LLY196640 LVU196632:LVU196640 MFQ196632:MFQ196640 MPM196632:MPM196640 MZI196632:MZI196640 NJE196632:NJE196640 NTA196632:NTA196640 OCW196632:OCW196640 OMS196632:OMS196640 OWO196632:OWO196640 PGK196632:PGK196640 PQG196632:PQG196640 QAC196632:QAC196640 QJY196632:QJY196640 QTU196632:QTU196640 RDQ196632:RDQ196640 RNM196632:RNM196640 RXI196632:RXI196640 SHE196632:SHE196640 SRA196632:SRA196640 TAW196632:TAW196640 TKS196632:TKS196640 TUO196632:TUO196640 UEK196632:UEK196640 UOG196632:UOG196640 UYC196632:UYC196640 VHY196632:VHY196640 VRU196632:VRU196640 WBQ196632:WBQ196640 WLM196632:WLM196640 WVI196632:WVI196640 A262168:A262176 IW262168:IW262176 SS262168:SS262176 ACO262168:ACO262176 AMK262168:AMK262176 AWG262168:AWG262176 BGC262168:BGC262176 BPY262168:BPY262176 BZU262168:BZU262176 CJQ262168:CJQ262176 CTM262168:CTM262176 DDI262168:DDI262176 DNE262168:DNE262176 DXA262168:DXA262176 EGW262168:EGW262176 EQS262168:EQS262176 FAO262168:FAO262176 FKK262168:FKK262176 FUG262168:FUG262176 GEC262168:GEC262176 GNY262168:GNY262176 GXU262168:GXU262176 HHQ262168:HHQ262176 HRM262168:HRM262176 IBI262168:IBI262176 ILE262168:ILE262176 IVA262168:IVA262176 JEW262168:JEW262176 JOS262168:JOS262176 JYO262168:JYO262176 KIK262168:KIK262176 KSG262168:KSG262176 LCC262168:LCC262176 LLY262168:LLY262176 LVU262168:LVU262176 MFQ262168:MFQ262176 MPM262168:MPM262176 MZI262168:MZI262176 NJE262168:NJE262176 NTA262168:NTA262176 OCW262168:OCW262176 OMS262168:OMS262176 OWO262168:OWO262176 PGK262168:PGK262176 PQG262168:PQG262176 QAC262168:QAC262176 QJY262168:QJY262176 QTU262168:QTU262176 RDQ262168:RDQ262176 RNM262168:RNM262176 RXI262168:RXI262176 SHE262168:SHE262176 SRA262168:SRA262176 TAW262168:TAW262176 TKS262168:TKS262176 TUO262168:TUO262176 UEK262168:UEK262176 UOG262168:UOG262176 UYC262168:UYC262176 VHY262168:VHY262176 VRU262168:VRU262176 WBQ262168:WBQ262176 WLM262168:WLM262176 WVI262168:WVI262176 A327704:A327712 IW327704:IW327712 SS327704:SS327712 ACO327704:ACO327712 AMK327704:AMK327712 AWG327704:AWG327712 BGC327704:BGC327712 BPY327704:BPY327712 BZU327704:BZU327712 CJQ327704:CJQ327712 CTM327704:CTM327712 DDI327704:DDI327712 DNE327704:DNE327712 DXA327704:DXA327712 EGW327704:EGW327712 EQS327704:EQS327712 FAO327704:FAO327712 FKK327704:FKK327712 FUG327704:FUG327712 GEC327704:GEC327712 GNY327704:GNY327712 GXU327704:GXU327712 HHQ327704:HHQ327712 HRM327704:HRM327712 IBI327704:IBI327712 ILE327704:ILE327712 IVA327704:IVA327712 JEW327704:JEW327712 JOS327704:JOS327712 JYO327704:JYO327712 KIK327704:KIK327712 KSG327704:KSG327712 LCC327704:LCC327712 LLY327704:LLY327712 LVU327704:LVU327712 MFQ327704:MFQ327712 MPM327704:MPM327712 MZI327704:MZI327712 NJE327704:NJE327712 NTA327704:NTA327712 OCW327704:OCW327712 OMS327704:OMS327712 OWO327704:OWO327712 PGK327704:PGK327712 PQG327704:PQG327712 QAC327704:QAC327712 QJY327704:QJY327712 QTU327704:QTU327712 RDQ327704:RDQ327712 RNM327704:RNM327712 RXI327704:RXI327712 SHE327704:SHE327712 SRA327704:SRA327712 TAW327704:TAW327712 TKS327704:TKS327712 TUO327704:TUO327712 UEK327704:UEK327712 UOG327704:UOG327712 UYC327704:UYC327712 VHY327704:VHY327712 VRU327704:VRU327712 WBQ327704:WBQ327712 WLM327704:WLM327712 WVI327704:WVI327712 A393240:A393248 IW393240:IW393248 SS393240:SS393248 ACO393240:ACO393248 AMK393240:AMK393248 AWG393240:AWG393248 BGC393240:BGC393248 BPY393240:BPY393248 BZU393240:BZU393248 CJQ393240:CJQ393248 CTM393240:CTM393248 DDI393240:DDI393248 DNE393240:DNE393248 DXA393240:DXA393248 EGW393240:EGW393248 EQS393240:EQS393248 FAO393240:FAO393248 FKK393240:FKK393248 FUG393240:FUG393248 GEC393240:GEC393248 GNY393240:GNY393248 GXU393240:GXU393248 HHQ393240:HHQ393248 HRM393240:HRM393248 IBI393240:IBI393248 ILE393240:ILE393248 IVA393240:IVA393248 JEW393240:JEW393248 JOS393240:JOS393248 JYO393240:JYO393248 KIK393240:KIK393248 KSG393240:KSG393248 LCC393240:LCC393248 LLY393240:LLY393248 LVU393240:LVU393248 MFQ393240:MFQ393248 MPM393240:MPM393248 MZI393240:MZI393248 NJE393240:NJE393248 NTA393240:NTA393248 OCW393240:OCW393248 OMS393240:OMS393248 OWO393240:OWO393248 PGK393240:PGK393248 PQG393240:PQG393248 QAC393240:QAC393248 QJY393240:QJY393248 QTU393240:QTU393248 RDQ393240:RDQ393248 RNM393240:RNM393248 RXI393240:RXI393248 SHE393240:SHE393248 SRA393240:SRA393248 TAW393240:TAW393248 TKS393240:TKS393248 TUO393240:TUO393248 UEK393240:UEK393248 UOG393240:UOG393248 UYC393240:UYC393248 VHY393240:VHY393248 VRU393240:VRU393248 WBQ393240:WBQ393248 WLM393240:WLM393248 WVI393240:WVI393248 A458776:A458784 IW458776:IW458784 SS458776:SS458784 ACO458776:ACO458784 AMK458776:AMK458784 AWG458776:AWG458784 BGC458776:BGC458784 BPY458776:BPY458784 BZU458776:BZU458784 CJQ458776:CJQ458784 CTM458776:CTM458784 DDI458776:DDI458784 DNE458776:DNE458784 DXA458776:DXA458784 EGW458776:EGW458784 EQS458776:EQS458784 FAO458776:FAO458784 FKK458776:FKK458784 FUG458776:FUG458784 GEC458776:GEC458784 GNY458776:GNY458784 GXU458776:GXU458784 HHQ458776:HHQ458784 HRM458776:HRM458784 IBI458776:IBI458784 ILE458776:ILE458784 IVA458776:IVA458784 JEW458776:JEW458784 JOS458776:JOS458784 JYO458776:JYO458784 KIK458776:KIK458784 KSG458776:KSG458784 LCC458776:LCC458784 LLY458776:LLY458784 LVU458776:LVU458784 MFQ458776:MFQ458784 MPM458776:MPM458784 MZI458776:MZI458784 NJE458776:NJE458784 NTA458776:NTA458784 OCW458776:OCW458784 OMS458776:OMS458784 OWO458776:OWO458784 PGK458776:PGK458784 PQG458776:PQG458784 QAC458776:QAC458784 QJY458776:QJY458784 QTU458776:QTU458784 RDQ458776:RDQ458784 RNM458776:RNM458784 RXI458776:RXI458784 SHE458776:SHE458784 SRA458776:SRA458784 TAW458776:TAW458784 TKS458776:TKS458784 TUO458776:TUO458784 UEK458776:UEK458784 UOG458776:UOG458784 UYC458776:UYC458784 VHY458776:VHY458784 VRU458776:VRU458784 WBQ458776:WBQ458784 WLM458776:WLM458784 WVI458776:WVI458784 A524312:A524320 IW524312:IW524320 SS524312:SS524320 ACO524312:ACO524320 AMK524312:AMK524320 AWG524312:AWG524320 BGC524312:BGC524320 BPY524312:BPY524320 BZU524312:BZU524320 CJQ524312:CJQ524320 CTM524312:CTM524320 DDI524312:DDI524320 DNE524312:DNE524320 DXA524312:DXA524320 EGW524312:EGW524320 EQS524312:EQS524320 FAO524312:FAO524320 FKK524312:FKK524320 FUG524312:FUG524320 GEC524312:GEC524320 GNY524312:GNY524320 GXU524312:GXU524320 HHQ524312:HHQ524320 HRM524312:HRM524320 IBI524312:IBI524320 ILE524312:ILE524320 IVA524312:IVA524320 JEW524312:JEW524320 JOS524312:JOS524320 JYO524312:JYO524320 KIK524312:KIK524320 KSG524312:KSG524320 LCC524312:LCC524320 LLY524312:LLY524320 LVU524312:LVU524320 MFQ524312:MFQ524320 MPM524312:MPM524320 MZI524312:MZI524320 NJE524312:NJE524320 NTA524312:NTA524320 OCW524312:OCW524320 OMS524312:OMS524320 OWO524312:OWO524320 PGK524312:PGK524320 PQG524312:PQG524320 QAC524312:QAC524320 QJY524312:QJY524320 QTU524312:QTU524320 RDQ524312:RDQ524320 RNM524312:RNM524320 RXI524312:RXI524320 SHE524312:SHE524320 SRA524312:SRA524320 TAW524312:TAW524320 TKS524312:TKS524320 TUO524312:TUO524320 UEK524312:UEK524320 UOG524312:UOG524320 UYC524312:UYC524320 VHY524312:VHY524320 VRU524312:VRU524320 WBQ524312:WBQ524320 WLM524312:WLM524320 WVI524312:WVI524320 A589848:A589856 IW589848:IW589856 SS589848:SS589856 ACO589848:ACO589856 AMK589848:AMK589856 AWG589848:AWG589856 BGC589848:BGC589856 BPY589848:BPY589856 BZU589848:BZU589856 CJQ589848:CJQ589856 CTM589848:CTM589856 DDI589848:DDI589856 DNE589848:DNE589856 DXA589848:DXA589856 EGW589848:EGW589856 EQS589848:EQS589856 FAO589848:FAO589856 FKK589848:FKK589856 FUG589848:FUG589856 GEC589848:GEC589856 GNY589848:GNY589856 GXU589848:GXU589856 HHQ589848:HHQ589856 HRM589848:HRM589856 IBI589848:IBI589856 ILE589848:ILE589856 IVA589848:IVA589856 JEW589848:JEW589856 JOS589848:JOS589856 JYO589848:JYO589856 KIK589848:KIK589856 KSG589848:KSG589856 LCC589848:LCC589856 LLY589848:LLY589856 LVU589848:LVU589856 MFQ589848:MFQ589856 MPM589848:MPM589856 MZI589848:MZI589856 NJE589848:NJE589856 NTA589848:NTA589856 OCW589848:OCW589856 OMS589848:OMS589856 OWO589848:OWO589856 PGK589848:PGK589856 PQG589848:PQG589856 QAC589848:QAC589856 QJY589848:QJY589856 QTU589848:QTU589856 RDQ589848:RDQ589856 RNM589848:RNM589856 RXI589848:RXI589856 SHE589848:SHE589856 SRA589848:SRA589856 TAW589848:TAW589856 TKS589848:TKS589856 TUO589848:TUO589856 UEK589848:UEK589856 UOG589848:UOG589856 UYC589848:UYC589856 VHY589848:VHY589856 VRU589848:VRU589856 WBQ589848:WBQ589856 WLM589848:WLM589856 WVI589848:WVI589856 A655384:A655392 IW655384:IW655392 SS655384:SS655392 ACO655384:ACO655392 AMK655384:AMK655392 AWG655384:AWG655392 BGC655384:BGC655392 BPY655384:BPY655392 BZU655384:BZU655392 CJQ655384:CJQ655392 CTM655384:CTM655392 DDI655384:DDI655392 DNE655384:DNE655392 DXA655384:DXA655392 EGW655384:EGW655392 EQS655384:EQS655392 FAO655384:FAO655392 FKK655384:FKK655392 FUG655384:FUG655392 GEC655384:GEC655392 GNY655384:GNY655392 GXU655384:GXU655392 HHQ655384:HHQ655392 HRM655384:HRM655392 IBI655384:IBI655392 ILE655384:ILE655392 IVA655384:IVA655392 JEW655384:JEW655392 JOS655384:JOS655392 JYO655384:JYO655392 KIK655384:KIK655392 KSG655384:KSG655392 LCC655384:LCC655392 LLY655384:LLY655392 LVU655384:LVU655392 MFQ655384:MFQ655392 MPM655384:MPM655392 MZI655384:MZI655392 NJE655384:NJE655392 NTA655384:NTA655392 OCW655384:OCW655392 OMS655384:OMS655392 OWO655384:OWO655392 PGK655384:PGK655392 PQG655384:PQG655392 QAC655384:QAC655392 QJY655384:QJY655392 QTU655384:QTU655392 RDQ655384:RDQ655392 RNM655384:RNM655392 RXI655384:RXI655392 SHE655384:SHE655392 SRA655384:SRA655392 TAW655384:TAW655392 TKS655384:TKS655392 TUO655384:TUO655392 UEK655384:UEK655392 UOG655384:UOG655392 UYC655384:UYC655392 VHY655384:VHY655392 VRU655384:VRU655392 WBQ655384:WBQ655392 WLM655384:WLM655392 WVI655384:WVI655392 A720920:A720928 IW720920:IW720928 SS720920:SS720928 ACO720920:ACO720928 AMK720920:AMK720928 AWG720920:AWG720928 BGC720920:BGC720928 BPY720920:BPY720928 BZU720920:BZU720928 CJQ720920:CJQ720928 CTM720920:CTM720928 DDI720920:DDI720928 DNE720920:DNE720928 DXA720920:DXA720928 EGW720920:EGW720928 EQS720920:EQS720928 FAO720920:FAO720928 FKK720920:FKK720928 FUG720920:FUG720928 GEC720920:GEC720928 GNY720920:GNY720928 GXU720920:GXU720928 HHQ720920:HHQ720928 HRM720920:HRM720928 IBI720920:IBI720928 ILE720920:ILE720928 IVA720920:IVA720928 JEW720920:JEW720928 JOS720920:JOS720928 JYO720920:JYO720928 KIK720920:KIK720928 KSG720920:KSG720928 LCC720920:LCC720928 LLY720920:LLY720928 LVU720920:LVU720928 MFQ720920:MFQ720928 MPM720920:MPM720928 MZI720920:MZI720928 NJE720920:NJE720928 NTA720920:NTA720928 OCW720920:OCW720928 OMS720920:OMS720928 OWO720920:OWO720928 PGK720920:PGK720928 PQG720920:PQG720928 QAC720920:QAC720928 QJY720920:QJY720928 QTU720920:QTU720928 RDQ720920:RDQ720928 RNM720920:RNM720928 RXI720920:RXI720928 SHE720920:SHE720928 SRA720920:SRA720928 TAW720920:TAW720928 TKS720920:TKS720928 TUO720920:TUO720928 UEK720920:UEK720928 UOG720920:UOG720928 UYC720920:UYC720928 VHY720920:VHY720928 VRU720920:VRU720928 WBQ720920:WBQ720928 WLM720920:WLM720928 WVI720920:WVI720928 A786456:A786464 IW786456:IW786464 SS786456:SS786464 ACO786456:ACO786464 AMK786456:AMK786464 AWG786456:AWG786464 BGC786456:BGC786464 BPY786456:BPY786464 BZU786456:BZU786464 CJQ786456:CJQ786464 CTM786456:CTM786464 DDI786456:DDI786464 DNE786456:DNE786464 DXA786456:DXA786464 EGW786456:EGW786464 EQS786456:EQS786464 FAO786456:FAO786464 FKK786456:FKK786464 FUG786456:FUG786464 GEC786456:GEC786464 GNY786456:GNY786464 GXU786456:GXU786464 HHQ786456:HHQ786464 HRM786456:HRM786464 IBI786456:IBI786464 ILE786456:ILE786464 IVA786456:IVA786464 JEW786456:JEW786464 JOS786456:JOS786464 JYO786456:JYO786464 KIK786456:KIK786464 KSG786456:KSG786464 LCC786456:LCC786464 LLY786456:LLY786464 LVU786456:LVU786464 MFQ786456:MFQ786464 MPM786456:MPM786464 MZI786456:MZI786464 NJE786456:NJE786464 NTA786456:NTA786464 OCW786456:OCW786464 OMS786456:OMS786464 OWO786456:OWO786464 PGK786456:PGK786464 PQG786456:PQG786464 QAC786456:QAC786464 QJY786456:QJY786464 QTU786456:QTU786464 RDQ786456:RDQ786464 RNM786456:RNM786464 RXI786456:RXI786464 SHE786456:SHE786464 SRA786456:SRA786464 TAW786456:TAW786464 TKS786456:TKS786464 TUO786456:TUO786464 UEK786456:UEK786464 UOG786456:UOG786464 UYC786456:UYC786464 VHY786456:VHY786464 VRU786456:VRU786464 WBQ786456:WBQ786464 WLM786456:WLM786464 WVI786456:WVI786464 A851992:A852000 IW851992:IW852000 SS851992:SS852000 ACO851992:ACO852000 AMK851992:AMK852000 AWG851992:AWG852000 BGC851992:BGC852000 BPY851992:BPY852000 BZU851992:BZU852000 CJQ851992:CJQ852000 CTM851992:CTM852000 DDI851992:DDI852000 DNE851992:DNE852000 DXA851992:DXA852000 EGW851992:EGW852000 EQS851992:EQS852000 FAO851992:FAO852000 FKK851992:FKK852000 FUG851992:FUG852000 GEC851992:GEC852000 GNY851992:GNY852000 GXU851992:GXU852000 HHQ851992:HHQ852000 HRM851992:HRM852000 IBI851992:IBI852000 ILE851992:ILE852000 IVA851992:IVA852000 JEW851992:JEW852000 JOS851992:JOS852000 JYO851992:JYO852000 KIK851992:KIK852000 KSG851992:KSG852000 LCC851992:LCC852000 LLY851992:LLY852000 LVU851992:LVU852000 MFQ851992:MFQ852000 MPM851992:MPM852000 MZI851992:MZI852000 NJE851992:NJE852000 NTA851992:NTA852000 OCW851992:OCW852000 OMS851992:OMS852000 OWO851992:OWO852000 PGK851992:PGK852000 PQG851992:PQG852000 QAC851992:QAC852000 QJY851992:QJY852000 QTU851992:QTU852000 RDQ851992:RDQ852000 RNM851992:RNM852000 RXI851992:RXI852000 SHE851992:SHE852000 SRA851992:SRA852000 TAW851992:TAW852000 TKS851992:TKS852000 TUO851992:TUO852000 UEK851992:UEK852000 UOG851992:UOG852000 UYC851992:UYC852000 VHY851992:VHY852000 VRU851992:VRU852000 WBQ851992:WBQ852000 WLM851992:WLM852000 WVI851992:WVI852000 A917528:A917536 IW917528:IW917536 SS917528:SS917536 ACO917528:ACO917536 AMK917528:AMK917536 AWG917528:AWG917536 BGC917528:BGC917536 BPY917528:BPY917536 BZU917528:BZU917536 CJQ917528:CJQ917536 CTM917528:CTM917536 DDI917528:DDI917536 DNE917528:DNE917536 DXA917528:DXA917536 EGW917528:EGW917536 EQS917528:EQS917536 FAO917528:FAO917536 FKK917528:FKK917536 FUG917528:FUG917536 GEC917528:GEC917536 GNY917528:GNY917536 GXU917528:GXU917536 HHQ917528:HHQ917536 HRM917528:HRM917536 IBI917528:IBI917536 ILE917528:ILE917536 IVA917528:IVA917536 JEW917528:JEW917536 JOS917528:JOS917536 JYO917528:JYO917536 KIK917528:KIK917536 KSG917528:KSG917536 LCC917528:LCC917536 LLY917528:LLY917536 LVU917528:LVU917536 MFQ917528:MFQ917536 MPM917528:MPM917536 MZI917528:MZI917536 NJE917528:NJE917536 NTA917528:NTA917536 OCW917528:OCW917536 OMS917528:OMS917536 OWO917528:OWO917536 PGK917528:PGK917536 PQG917528:PQG917536 QAC917528:QAC917536 QJY917528:QJY917536 QTU917528:QTU917536 RDQ917528:RDQ917536 RNM917528:RNM917536 RXI917528:RXI917536 SHE917528:SHE917536 SRA917528:SRA917536 TAW917528:TAW917536 TKS917528:TKS917536 TUO917528:TUO917536 UEK917528:UEK917536 UOG917528:UOG917536 UYC917528:UYC917536 VHY917528:VHY917536 VRU917528:VRU917536 WBQ917528:WBQ917536 WLM917528:WLM917536 WVI917528:WVI917536 A983064:A983072 IW983064:IW983072 SS983064:SS983072 ACO983064:ACO983072 AMK983064:AMK983072 AWG983064:AWG983072 BGC983064:BGC983072 BPY983064:BPY983072 BZU983064:BZU983072 CJQ983064:CJQ983072 CTM983064:CTM983072 DDI983064:DDI983072 DNE983064:DNE983072 DXA983064:DXA983072 EGW983064:EGW983072 EQS983064:EQS983072 FAO983064:FAO983072 FKK983064:FKK983072 FUG983064:FUG983072 GEC983064:GEC983072 GNY983064:GNY983072 GXU983064:GXU983072 HHQ983064:HHQ983072 HRM983064:HRM983072 IBI983064:IBI983072 ILE983064:ILE983072 IVA983064:IVA983072 JEW983064:JEW983072 JOS983064:JOS983072 JYO983064:JYO983072 KIK983064:KIK983072 KSG983064:KSG983072 LCC983064:LCC983072 LLY983064:LLY983072 LVU983064:LVU983072 MFQ983064:MFQ983072 MPM983064:MPM983072 MZI983064:MZI983072 NJE983064:NJE983072 NTA983064:NTA983072 OCW983064:OCW983072 OMS983064:OMS983072 OWO983064:OWO983072 PGK983064:PGK983072 PQG983064:PQG983072 QAC983064:QAC983072 QJY983064:QJY983072 QTU983064:QTU983072 RDQ983064:RDQ983072 RNM983064:RNM983072 RXI983064:RXI983072 SHE983064:SHE983072 SRA983064:SRA983072 TAW983064:TAW983072 TKS983064:TKS983072 TUO983064:TUO983072 UEK983064:UEK983072 UOG983064:UOG983072 UYC983064:UYC983072 VHY983064:VHY983072 VRU983064:VRU983072 WBQ983064:WBQ983072 WLM983064:WLM983072 WVI983064:WVI983072" xr:uid="{B2A15777-82D0-4C36-9B93-4703D719CAFC}">
      <formula1>$A$105:$A$139</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A23C87EA-9667-450C-B10A-1D0DB2CC259D}">
      <formula1>$A$105:$A$141</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BE3FB139-84CF-4D09-B50C-D6BB4735F98C}">
      <formula1>$A$102:$A$103</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8EB8434F-575D-4E39-874B-65627BB9D4D8}">
      <formula1>$A$98:$A$101</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A241F00B-C81C-4B45-9331-E9DF4DD3FFAB}">
      <formula1>$A$94:$A$97</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2D5F-B831-43A1-B86E-30A9253274B7}">
  <dimension ref="A1:T117"/>
  <sheetViews>
    <sheetView showGridLines="0" view="pageLayout" topLeftCell="B10" zoomScale="90" zoomScaleNormal="100" zoomScaleSheetLayoutView="84" zoomScalePageLayoutView="90" workbookViewId="0">
      <selection activeCell="J22" sqref="J22"/>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6.140625" style="1" customWidth="1"/>
    <col min="9" max="14" width="12.28515625" style="1" customWidth="1"/>
    <col min="15" max="15" width="10.28515625" style="1" customWidth="1"/>
    <col min="16"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6.140625" style="1" customWidth="1"/>
    <col min="265" max="270" width="12.28515625" style="1" customWidth="1"/>
    <col min="271" max="271" width="10.28515625" style="1" customWidth="1"/>
    <col min="272"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6.140625" style="1" customWidth="1"/>
    <col min="521" max="526" width="12.28515625" style="1" customWidth="1"/>
    <col min="527" max="527" width="10.28515625" style="1" customWidth="1"/>
    <col min="528"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6.140625" style="1" customWidth="1"/>
    <col min="777" max="782" width="12.28515625" style="1" customWidth="1"/>
    <col min="783" max="783" width="10.28515625" style="1" customWidth="1"/>
    <col min="784"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6.140625" style="1" customWidth="1"/>
    <col min="1033" max="1038" width="12.28515625" style="1" customWidth="1"/>
    <col min="1039" max="1039" width="10.28515625" style="1" customWidth="1"/>
    <col min="1040"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6.140625" style="1" customWidth="1"/>
    <col min="1289" max="1294" width="12.28515625" style="1" customWidth="1"/>
    <col min="1295" max="1295" width="10.28515625" style="1" customWidth="1"/>
    <col min="1296"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6.140625" style="1" customWidth="1"/>
    <col min="1545" max="1550" width="12.28515625" style="1" customWidth="1"/>
    <col min="1551" max="1551" width="10.28515625" style="1" customWidth="1"/>
    <col min="1552"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6.140625" style="1" customWidth="1"/>
    <col min="1801" max="1806" width="12.28515625" style="1" customWidth="1"/>
    <col min="1807" max="1807" width="10.28515625" style="1" customWidth="1"/>
    <col min="1808"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6.140625" style="1" customWidth="1"/>
    <col min="2057" max="2062" width="12.28515625" style="1" customWidth="1"/>
    <col min="2063" max="2063" width="10.28515625" style="1" customWidth="1"/>
    <col min="2064"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6.140625" style="1" customWidth="1"/>
    <col min="2313" max="2318" width="12.28515625" style="1" customWidth="1"/>
    <col min="2319" max="2319" width="10.28515625" style="1" customWidth="1"/>
    <col min="2320"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6.140625" style="1" customWidth="1"/>
    <col min="2569" max="2574" width="12.28515625" style="1" customWidth="1"/>
    <col min="2575" max="2575" width="10.28515625" style="1" customWidth="1"/>
    <col min="2576"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6.140625" style="1" customWidth="1"/>
    <col min="2825" max="2830" width="12.28515625" style="1" customWidth="1"/>
    <col min="2831" max="2831" width="10.28515625" style="1" customWidth="1"/>
    <col min="2832"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6.140625" style="1" customWidth="1"/>
    <col min="3081" max="3086" width="12.28515625" style="1" customWidth="1"/>
    <col min="3087" max="3087" width="10.28515625" style="1" customWidth="1"/>
    <col min="3088"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6.140625" style="1" customWidth="1"/>
    <col min="3337" max="3342" width="12.28515625" style="1" customWidth="1"/>
    <col min="3343" max="3343" width="10.28515625" style="1" customWidth="1"/>
    <col min="3344"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6.140625" style="1" customWidth="1"/>
    <col min="3593" max="3598" width="12.28515625" style="1" customWidth="1"/>
    <col min="3599" max="3599" width="10.28515625" style="1" customWidth="1"/>
    <col min="3600"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6.140625" style="1" customWidth="1"/>
    <col min="3849" max="3854" width="12.28515625" style="1" customWidth="1"/>
    <col min="3855" max="3855" width="10.28515625" style="1" customWidth="1"/>
    <col min="3856"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6.140625" style="1" customWidth="1"/>
    <col min="4105" max="4110" width="12.28515625" style="1" customWidth="1"/>
    <col min="4111" max="4111" width="10.28515625" style="1" customWidth="1"/>
    <col min="4112"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6.140625" style="1" customWidth="1"/>
    <col min="4361" max="4366" width="12.28515625" style="1" customWidth="1"/>
    <col min="4367" max="4367" width="10.28515625" style="1" customWidth="1"/>
    <col min="4368"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6.140625" style="1" customWidth="1"/>
    <col min="4617" max="4622" width="12.28515625" style="1" customWidth="1"/>
    <col min="4623" max="4623" width="10.28515625" style="1" customWidth="1"/>
    <col min="4624"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6.140625" style="1" customWidth="1"/>
    <col min="4873" max="4878" width="12.28515625" style="1" customWidth="1"/>
    <col min="4879" max="4879" width="10.28515625" style="1" customWidth="1"/>
    <col min="4880"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6.140625" style="1" customWidth="1"/>
    <col min="5129" max="5134" width="12.28515625" style="1" customWidth="1"/>
    <col min="5135" max="5135" width="10.28515625" style="1" customWidth="1"/>
    <col min="5136"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6.140625" style="1" customWidth="1"/>
    <col min="5385" max="5390" width="12.28515625" style="1" customWidth="1"/>
    <col min="5391" max="5391" width="10.28515625" style="1" customWidth="1"/>
    <col min="5392"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6.140625" style="1" customWidth="1"/>
    <col min="5641" max="5646" width="12.28515625" style="1" customWidth="1"/>
    <col min="5647" max="5647" width="10.28515625" style="1" customWidth="1"/>
    <col min="5648"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6.140625" style="1" customWidth="1"/>
    <col min="5897" max="5902" width="12.28515625" style="1" customWidth="1"/>
    <col min="5903" max="5903" width="10.28515625" style="1" customWidth="1"/>
    <col min="5904"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6.140625" style="1" customWidth="1"/>
    <col min="6153" max="6158" width="12.28515625" style="1" customWidth="1"/>
    <col min="6159" max="6159" width="10.28515625" style="1" customWidth="1"/>
    <col min="6160"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6.140625" style="1" customWidth="1"/>
    <col min="6409" max="6414" width="12.28515625" style="1" customWidth="1"/>
    <col min="6415" max="6415" width="10.28515625" style="1" customWidth="1"/>
    <col min="6416"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6.140625" style="1" customWidth="1"/>
    <col min="6665" max="6670" width="12.28515625" style="1" customWidth="1"/>
    <col min="6671" max="6671" width="10.28515625" style="1" customWidth="1"/>
    <col min="6672"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6.140625" style="1" customWidth="1"/>
    <col min="6921" max="6926" width="12.28515625" style="1" customWidth="1"/>
    <col min="6927" max="6927" width="10.28515625" style="1" customWidth="1"/>
    <col min="6928"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6.140625" style="1" customWidth="1"/>
    <col min="7177" max="7182" width="12.28515625" style="1" customWidth="1"/>
    <col min="7183" max="7183" width="10.28515625" style="1" customWidth="1"/>
    <col min="7184"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6.140625" style="1" customWidth="1"/>
    <col min="7433" max="7438" width="12.28515625" style="1" customWidth="1"/>
    <col min="7439" max="7439" width="10.28515625" style="1" customWidth="1"/>
    <col min="7440"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6.140625" style="1" customWidth="1"/>
    <col min="7689" max="7694" width="12.28515625" style="1" customWidth="1"/>
    <col min="7695" max="7695" width="10.28515625" style="1" customWidth="1"/>
    <col min="7696"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6.140625" style="1" customWidth="1"/>
    <col min="7945" max="7950" width="12.28515625" style="1" customWidth="1"/>
    <col min="7951" max="7951" width="10.28515625" style="1" customWidth="1"/>
    <col min="7952"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6.140625" style="1" customWidth="1"/>
    <col min="8201" max="8206" width="12.28515625" style="1" customWidth="1"/>
    <col min="8207" max="8207" width="10.28515625" style="1" customWidth="1"/>
    <col min="8208"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6.140625" style="1" customWidth="1"/>
    <col min="8457" max="8462" width="12.28515625" style="1" customWidth="1"/>
    <col min="8463" max="8463" width="10.28515625" style="1" customWidth="1"/>
    <col min="8464"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6.140625" style="1" customWidth="1"/>
    <col min="8713" max="8718" width="12.28515625" style="1" customWidth="1"/>
    <col min="8719" max="8719" width="10.28515625" style="1" customWidth="1"/>
    <col min="8720"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6.140625" style="1" customWidth="1"/>
    <col min="8969" max="8974" width="12.28515625" style="1" customWidth="1"/>
    <col min="8975" max="8975" width="10.28515625" style="1" customWidth="1"/>
    <col min="8976"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6.140625" style="1" customWidth="1"/>
    <col min="9225" max="9230" width="12.28515625" style="1" customWidth="1"/>
    <col min="9231" max="9231" width="10.28515625" style="1" customWidth="1"/>
    <col min="9232"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6.140625" style="1" customWidth="1"/>
    <col min="9481" max="9486" width="12.28515625" style="1" customWidth="1"/>
    <col min="9487" max="9487" width="10.28515625" style="1" customWidth="1"/>
    <col min="9488"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6.140625" style="1" customWidth="1"/>
    <col min="9737" max="9742" width="12.28515625" style="1" customWidth="1"/>
    <col min="9743" max="9743" width="10.28515625" style="1" customWidth="1"/>
    <col min="9744"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6.140625" style="1" customWidth="1"/>
    <col min="9993" max="9998" width="12.28515625" style="1" customWidth="1"/>
    <col min="9999" max="9999" width="10.28515625" style="1" customWidth="1"/>
    <col min="10000"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6.140625" style="1" customWidth="1"/>
    <col min="10249" max="10254" width="12.28515625" style="1" customWidth="1"/>
    <col min="10255" max="10255" width="10.28515625" style="1" customWidth="1"/>
    <col min="10256"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6.140625" style="1" customWidth="1"/>
    <col min="10505" max="10510" width="12.28515625" style="1" customWidth="1"/>
    <col min="10511" max="10511" width="10.28515625" style="1" customWidth="1"/>
    <col min="10512"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6.140625" style="1" customWidth="1"/>
    <col min="10761" max="10766" width="12.28515625" style="1" customWidth="1"/>
    <col min="10767" max="10767" width="10.28515625" style="1" customWidth="1"/>
    <col min="10768"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6.140625" style="1" customWidth="1"/>
    <col min="11017" max="11022" width="12.28515625" style="1" customWidth="1"/>
    <col min="11023" max="11023" width="10.28515625" style="1" customWidth="1"/>
    <col min="11024"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6.140625" style="1" customWidth="1"/>
    <col min="11273" max="11278" width="12.28515625" style="1" customWidth="1"/>
    <col min="11279" max="11279" width="10.28515625" style="1" customWidth="1"/>
    <col min="11280"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6.140625" style="1" customWidth="1"/>
    <col min="11529" max="11534" width="12.28515625" style="1" customWidth="1"/>
    <col min="11535" max="11535" width="10.28515625" style="1" customWidth="1"/>
    <col min="11536"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6.140625" style="1" customWidth="1"/>
    <col min="11785" max="11790" width="12.28515625" style="1" customWidth="1"/>
    <col min="11791" max="11791" width="10.28515625" style="1" customWidth="1"/>
    <col min="11792"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6.140625" style="1" customWidth="1"/>
    <col min="12041" max="12046" width="12.28515625" style="1" customWidth="1"/>
    <col min="12047" max="12047" width="10.28515625" style="1" customWidth="1"/>
    <col min="12048"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6.140625" style="1" customWidth="1"/>
    <col min="12297" max="12302" width="12.28515625" style="1" customWidth="1"/>
    <col min="12303" max="12303" width="10.28515625" style="1" customWidth="1"/>
    <col min="12304"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6.140625" style="1" customWidth="1"/>
    <col min="12553" max="12558" width="12.28515625" style="1" customWidth="1"/>
    <col min="12559" max="12559" width="10.28515625" style="1" customWidth="1"/>
    <col min="12560"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6.140625" style="1" customWidth="1"/>
    <col min="12809" max="12814" width="12.28515625" style="1" customWidth="1"/>
    <col min="12815" max="12815" width="10.28515625" style="1" customWidth="1"/>
    <col min="12816"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6.140625" style="1" customWidth="1"/>
    <col min="13065" max="13070" width="12.28515625" style="1" customWidth="1"/>
    <col min="13071" max="13071" width="10.28515625" style="1" customWidth="1"/>
    <col min="13072"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6.140625" style="1" customWidth="1"/>
    <col min="13321" max="13326" width="12.28515625" style="1" customWidth="1"/>
    <col min="13327" max="13327" width="10.28515625" style="1" customWidth="1"/>
    <col min="13328"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6.140625" style="1" customWidth="1"/>
    <col min="13577" max="13582" width="12.28515625" style="1" customWidth="1"/>
    <col min="13583" max="13583" width="10.28515625" style="1" customWidth="1"/>
    <col min="13584"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6.140625" style="1" customWidth="1"/>
    <col min="13833" max="13838" width="12.28515625" style="1" customWidth="1"/>
    <col min="13839" max="13839" width="10.28515625" style="1" customWidth="1"/>
    <col min="13840"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6.140625" style="1" customWidth="1"/>
    <col min="14089" max="14094" width="12.28515625" style="1" customWidth="1"/>
    <col min="14095" max="14095" width="10.28515625" style="1" customWidth="1"/>
    <col min="14096"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6.140625" style="1" customWidth="1"/>
    <col min="14345" max="14350" width="12.28515625" style="1" customWidth="1"/>
    <col min="14351" max="14351" width="10.28515625" style="1" customWidth="1"/>
    <col min="14352"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6.140625" style="1" customWidth="1"/>
    <col min="14601" max="14606" width="12.28515625" style="1" customWidth="1"/>
    <col min="14607" max="14607" width="10.28515625" style="1" customWidth="1"/>
    <col min="14608"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6.140625" style="1" customWidth="1"/>
    <col min="14857" max="14862" width="12.28515625" style="1" customWidth="1"/>
    <col min="14863" max="14863" width="10.28515625" style="1" customWidth="1"/>
    <col min="14864"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6.140625" style="1" customWidth="1"/>
    <col min="15113" max="15118" width="12.28515625" style="1" customWidth="1"/>
    <col min="15119" max="15119" width="10.28515625" style="1" customWidth="1"/>
    <col min="15120"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6.140625" style="1" customWidth="1"/>
    <col min="15369" max="15374" width="12.28515625" style="1" customWidth="1"/>
    <col min="15375" max="15375" width="10.28515625" style="1" customWidth="1"/>
    <col min="15376"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6.140625" style="1" customWidth="1"/>
    <col min="15625" max="15630" width="12.28515625" style="1" customWidth="1"/>
    <col min="15631" max="15631" width="10.28515625" style="1" customWidth="1"/>
    <col min="15632"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6.140625" style="1" customWidth="1"/>
    <col min="15881" max="15886" width="12.28515625" style="1" customWidth="1"/>
    <col min="15887" max="15887" width="10.28515625" style="1" customWidth="1"/>
    <col min="15888"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6.140625" style="1" customWidth="1"/>
    <col min="16137" max="16142" width="12.28515625" style="1" customWidth="1"/>
    <col min="16143" max="16143" width="10.28515625" style="1" customWidth="1"/>
    <col min="16144" max="16384" width="11.42578125" style="1"/>
  </cols>
  <sheetData>
    <row r="1" spans="1:17" ht="14.25" customHeight="1" x14ac:dyDescent="0.25">
      <c r="A1" s="29"/>
      <c r="B1" s="30"/>
      <c r="C1" s="168"/>
      <c r="D1" s="4" t="str">
        <f>'[1]Redes 1'!B1</f>
        <v>REGISTRO DE INFORME MENSUAL</v>
      </c>
      <c r="E1" s="5"/>
      <c r="F1" s="5"/>
      <c r="G1" s="5"/>
      <c r="H1" s="5"/>
      <c r="I1" s="5"/>
      <c r="J1" s="5"/>
      <c r="K1" s="5"/>
      <c r="L1" s="6"/>
      <c r="M1" s="169" t="s">
        <v>0</v>
      </c>
      <c r="N1" s="170"/>
    </row>
    <row r="2" spans="1:17" ht="18" customHeight="1" x14ac:dyDescent="0.25">
      <c r="A2" s="171"/>
      <c r="B2" s="172"/>
      <c r="C2" s="173"/>
      <c r="D2" s="11"/>
      <c r="E2" s="12"/>
      <c r="F2" s="12"/>
      <c r="G2" s="12"/>
      <c r="H2" s="12"/>
      <c r="I2" s="12"/>
      <c r="J2" s="12"/>
      <c r="K2" s="12"/>
      <c r="L2" s="13"/>
      <c r="M2" s="174"/>
      <c r="N2" s="175"/>
    </row>
    <row r="3" spans="1:17" ht="18" customHeight="1" thickBot="1" x14ac:dyDescent="0.3">
      <c r="A3" s="171"/>
      <c r="B3" s="172"/>
      <c r="C3" s="173"/>
      <c r="D3" s="17"/>
      <c r="E3" s="18"/>
      <c r="F3" s="18"/>
      <c r="G3" s="18"/>
      <c r="H3" s="18"/>
      <c r="I3" s="18"/>
      <c r="J3" s="18"/>
      <c r="K3" s="18"/>
      <c r="L3" s="19"/>
      <c r="M3" s="176"/>
      <c r="N3" s="177"/>
    </row>
    <row r="4" spans="1:17" ht="18" customHeight="1" thickBot="1" x14ac:dyDescent="0.3">
      <c r="A4" s="178"/>
      <c r="B4" s="179"/>
      <c r="C4" s="180"/>
      <c r="D4" s="24" t="str">
        <f>'[1]Redes 1'!B3</f>
        <v>RG-GOM-CC-05-N851-10</v>
      </c>
      <c r="E4" s="25"/>
      <c r="F4" s="25"/>
      <c r="G4" s="25"/>
      <c r="H4" s="25"/>
      <c r="I4" s="25"/>
      <c r="J4" s="25"/>
      <c r="K4" s="25"/>
      <c r="L4" s="25"/>
      <c r="M4" s="181" t="s">
        <v>98</v>
      </c>
      <c r="N4" s="182"/>
    </row>
    <row r="5" spans="1:17" ht="8.25" customHeight="1" thickBot="1" x14ac:dyDescent="0.3">
      <c r="A5" s="183"/>
      <c r="B5" s="183"/>
      <c r="C5" s="183"/>
      <c r="D5" s="184"/>
      <c r="E5" s="184"/>
      <c r="F5" s="184"/>
      <c r="G5" s="184"/>
      <c r="H5" s="184"/>
      <c r="I5" s="184"/>
      <c r="J5" s="184"/>
      <c r="K5" s="184"/>
      <c r="L5" s="90"/>
      <c r="M5" s="90"/>
      <c r="N5" s="90"/>
    </row>
    <row r="6" spans="1:17" ht="15.75" customHeight="1" x14ac:dyDescent="0.25">
      <c r="A6" s="185" t="str">
        <f>'REDES URBANAS 4'!A7:K7</f>
        <v>LABORATORIO DE CONTROL DE CALIDAD</v>
      </c>
      <c r="B6" s="186"/>
      <c r="C6" s="186"/>
      <c r="D6" s="186"/>
      <c r="E6" s="186"/>
      <c r="F6" s="186"/>
      <c r="G6" s="186"/>
      <c r="H6" s="186"/>
      <c r="I6" s="186"/>
      <c r="J6" s="186"/>
      <c r="K6" s="186"/>
      <c r="L6" s="186"/>
      <c r="M6" s="186"/>
      <c r="N6" s="187"/>
    </row>
    <row r="7" spans="1:17" s="52" customFormat="1" ht="14.25" customHeight="1" x14ac:dyDescent="0.25">
      <c r="A7" s="188" t="str">
        <f>'REDES URBANAS 4'!A8:K8</f>
        <v>ANALISIS:  FÍSICO - QUÍMICO Y MICROBIOLÓGICO</v>
      </c>
      <c r="B7" s="189"/>
      <c r="C7" s="189"/>
      <c r="D7" s="189"/>
      <c r="E7" s="189"/>
      <c r="F7" s="189"/>
      <c r="G7" s="189"/>
      <c r="H7" s="189"/>
      <c r="I7" s="189"/>
      <c r="J7" s="189"/>
      <c r="K7" s="189"/>
      <c r="L7" s="189"/>
      <c r="M7" s="189"/>
      <c r="N7" s="190"/>
    </row>
    <row r="8" spans="1:17" s="52" customFormat="1" ht="14.25" customHeight="1" thickBot="1" x14ac:dyDescent="0.3">
      <c r="A8" s="191"/>
      <c r="B8" s="192"/>
      <c r="C8" s="192"/>
      <c r="D8" s="193" t="s">
        <v>4</v>
      </c>
      <c r="E8" s="193"/>
      <c r="F8" s="193"/>
      <c r="G8" s="193"/>
      <c r="H8" s="192" t="str">
        <f>'[1]POBLACION S'!E1</f>
        <v>ENERO DE 2023</v>
      </c>
      <c r="I8" s="192"/>
      <c r="J8" s="192"/>
      <c r="K8" s="192"/>
      <c r="L8" s="192"/>
      <c r="M8" s="192"/>
      <c r="N8" s="194"/>
    </row>
    <row r="9" spans="1:17" s="52" customFormat="1" ht="13.5" customHeight="1" thickBot="1" x14ac:dyDescent="0.3">
      <c r="A9" s="42" t="s">
        <v>5</v>
      </c>
      <c r="B9" s="43"/>
      <c r="C9" s="43"/>
      <c r="D9" s="43"/>
      <c r="E9" s="43"/>
      <c r="F9" s="43"/>
      <c r="G9" s="195"/>
      <c r="H9" s="196"/>
      <c r="I9" s="195"/>
      <c r="J9" s="43"/>
      <c r="K9" s="43"/>
      <c r="L9" s="43"/>
      <c r="M9" s="43"/>
      <c r="N9" s="44"/>
    </row>
    <row r="10" spans="1:17" s="202" customFormat="1" ht="43.5" customHeight="1" x14ac:dyDescent="0.2">
      <c r="A10" s="197" t="s">
        <v>7</v>
      </c>
      <c r="B10" s="198"/>
      <c r="C10" s="198"/>
      <c r="D10" s="199" t="s">
        <v>8</v>
      </c>
      <c r="E10" s="199"/>
      <c r="F10" s="199"/>
      <c r="G10" s="200"/>
      <c r="H10" s="197" t="s">
        <v>99</v>
      </c>
      <c r="I10" s="198"/>
      <c r="J10" s="198"/>
      <c r="K10" s="201"/>
      <c r="L10" s="199" t="s">
        <v>100</v>
      </c>
      <c r="M10" s="199"/>
      <c r="N10" s="200"/>
    </row>
    <row r="11" spans="1:17" s="52" customFormat="1" ht="19.5" customHeight="1" x14ac:dyDescent="0.25">
      <c r="A11" s="203" t="s">
        <v>11</v>
      </c>
      <c r="B11" s="204"/>
      <c r="C11" s="205"/>
      <c r="D11" s="47" t="s">
        <v>12</v>
      </c>
      <c r="E11" s="47"/>
      <c r="F11" s="47"/>
      <c r="G11" s="50"/>
      <c r="H11" s="206" t="s">
        <v>101</v>
      </c>
      <c r="I11" s="207"/>
      <c r="J11" s="207"/>
      <c r="K11" s="208"/>
      <c r="L11" s="209" t="s">
        <v>102</v>
      </c>
      <c r="M11" s="209"/>
      <c r="N11" s="210"/>
    </row>
    <row r="12" spans="1:17" s="52" customFormat="1" ht="22.5" customHeight="1" x14ac:dyDescent="0.25">
      <c r="A12" s="206" t="s">
        <v>14</v>
      </c>
      <c r="B12" s="207"/>
      <c r="C12" s="207"/>
      <c r="D12" s="47" t="s">
        <v>15</v>
      </c>
      <c r="E12" s="47"/>
      <c r="F12" s="47"/>
      <c r="G12" s="50"/>
      <c r="H12" s="206" t="s">
        <v>103</v>
      </c>
      <c r="I12" s="207"/>
      <c r="J12" s="207"/>
      <c r="K12" s="208"/>
      <c r="L12" s="211">
        <v>44957</v>
      </c>
      <c r="M12" s="211"/>
      <c r="N12" s="212"/>
    </row>
    <row r="13" spans="1:17" s="52" customFormat="1" ht="18" customHeight="1" x14ac:dyDescent="0.25">
      <c r="A13" s="206" t="s">
        <v>104</v>
      </c>
      <c r="B13" s="207"/>
      <c r="C13" s="207"/>
      <c r="D13" s="47" t="s">
        <v>105</v>
      </c>
      <c r="E13" s="47"/>
      <c r="F13" s="47"/>
      <c r="G13" s="50"/>
      <c r="H13" s="206" t="s">
        <v>20</v>
      </c>
      <c r="I13" s="207"/>
      <c r="J13" s="207"/>
      <c r="K13" s="208"/>
      <c r="L13" s="47"/>
      <c r="M13" s="47"/>
      <c r="N13" s="50"/>
    </row>
    <row r="14" spans="1:17" s="52" customFormat="1" ht="14.25" customHeight="1" x14ac:dyDescent="0.25">
      <c r="A14" s="206" t="s">
        <v>106</v>
      </c>
      <c r="B14" s="207"/>
      <c r="C14" s="207"/>
      <c r="D14" s="47" t="s">
        <v>107</v>
      </c>
      <c r="E14" s="47"/>
      <c r="F14" s="47"/>
      <c r="G14" s="50"/>
      <c r="H14" s="213"/>
      <c r="I14" s="214"/>
      <c r="J14" s="215" t="s">
        <v>23</v>
      </c>
      <c r="K14" s="215"/>
      <c r="L14" s="47" t="s">
        <v>108</v>
      </c>
      <c r="M14" s="47"/>
      <c r="N14" s="50"/>
    </row>
    <row r="15" spans="1:17" s="52" customFormat="1" ht="27.75" customHeight="1" x14ac:dyDescent="0.25">
      <c r="A15" s="206" t="s">
        <v>24</v>
      </c>
      <c r="B15" s="207"/>
      <c r="C15" s="207"/>
      <c r="D15" s="209" t="s">
        <v>102</v>
      </c>
      <c r="E15" s="216"/>
      <c r="F15" s="216"/>
      <c r="G15" s="217"/>
      <c r="H15" s="213"/>
      <c r="I15" s="214"/>
      <c r="J15" s="218" t="s">
        <v>25</v>
      </c>
      <c r="K15" s="218"/>
      <c r="L15" s="219" t="s">
        <v>109</v>
      </c>
      <c r="M15" s="219"/>
      <c r="N15" s="220"/>
    </row>
    <row r="16" spans="1:17" s="52" customFormat="1" ht="18" customHeight="1" thickBot="1" x14ac:dyDescent="0.35">
      <c r="A16" s="221" t="s">
        <v>26</v>
      </c>
      <c r="B16" s="222"/>
      <c r="C16" s="222"/>
      <c r="D16" s="68" t="s">
        <v>27</v>
      </c>
      <c r="E16" s="68"/>
      <c r="F16" s="68"/>
      <c r="G16" s="223"/>
      <c r="H16" s="224"/>
      <c r="I16" s="225"/>
      <c r="J16" s="226"/>
      <c r="K16" s="226"/>
      <c r="L16" s="226"/>
      <c r="M16" s="226"/>
      <c r="N16" s="227"/>
      <c r="Q16" s="228"/>
    </row>
    <row r="17" spans="1:20" s="52" customFormat="1" ht="18" customHeight="1" thickBot="1" x14ac:dyDescent="0.3">
      <c r="A17" s="229" t="s">
        <v>28</v>
      </c>
      <c r="B17" s="230" t="s">
        <v>29</v>
      </c>
      <c r="C17" s="229" t="s">
        <v>30</v>
      </c>
      <c r="D17" s="231" t="s">
        <v>31</v>
      </c>
      <c r="E17" s="232" t="s">
        <v>110</v>
      </c>
      <c r="F17" s="233"/>
      <c r="G17" s="233"/>
      <c r="H17" s="233"/>
      <c r="I17" s="233"/>
      <c r="J17" s="233"/>
      <c r="K17" s="233"/>
      <c r="L17" s="233"/>
      <c r="M17" s="233"/>
      <c r="N17" s="234"/>
      <c r="Q17" s="228"/>
    </row>
    <row r="18" spans="1:20" s="52" customFormat="1" ht="18" customHeight="1" thickBot="1" x14ac:dyDescent="0.3">
      <c r="A18" s="235"/>
      <c r="B18" s="236"/>
      <c r="C18" s="235"/>
      <c r="D18" s="237"/>
      <c r="E18" s="238" t="s">
        <v>111</v>
      </c>
      <c r="F18" s="239"/>
      <c r="G18" s="239"/>
      <c r="H18" s="239"/>
      <c r="I18" s="239"/>
      <c r="J18" s="239"/>
      <c r="K18" s="240" t="s">
        <v>112</v>
      </c>
      <c r="L18" s="241"/>
      <c r="M18" s="242"/>
      <c r="N18" s="243"/>
      <c r="Q18" s="228"/>
    </row>
    <row r="19" spans="1:20" s="75" customFormat="1" ht="39.75" customHeight="1" thickBot="1" x14ac:dyDescent="0.3">
      <c r="A19" s="235"/>
      <c r="B19" s="236"/>
      <c r="C19" s="235"/>
      <c r="D19" s="14"/>
      <c r="E19" s="244" t="s">
        <v>113</v>
      </c>
      <c r="F19" s="244" t="s">
        <v>114</v>
      </c>
      <c r="G19" s="244" t="s">
        <v>115</v>
      </c>
      <c r="H19" s="244" t="s">
        <v>116</v>
      </c>
      <c r="I19" s="244" t="s">
        <v>117</v>
      </c>
      <c r="J19" s="244" t="s">
        <v>118</v>
      </c>
      <c r="K19" s="245" t="s">
        <v>119</v>
      </c>
      <c r="L19" s="245" t="s">
        <v>120</v>
      </c>
      <c r="M19" s="246" t="s">
        <v>121</v>
      </c>
      <c r="N19" s="247"/>
      <c r="O19" s="248"/>
      <c r="P19" s="248"/>
      <c r="Q19" s="249"/>
      <c r="R19" s="249"/>
      <c r="S19" s="248"/>
      <c r="T19" s="248"/>
    </row>
    <row r="20" spans="1:20" s="75" customFormat="1" ht="20.25" customHeight="1" x14ac:dyDescent="0.25">
      <c r="A20" s="235"/>
      <c r="B20" s="236"/>
      <c r="C20" s="235"/>
      <c r="D20" s="14"/>
      <c r="E20" s="250" t="s">
        <v>122</v>
      </c>
      <c r="F20" s="251" t="s">
        <v>123</v>
      </c>
      <c r="G20" s="250" t="s">
        <v>124</v>
      </c>
      <c r="H20" s="250" t="s">
        <v>125</v>
      </c>
      <c r="I20" s="250" t="s">
        <v>126</v>
      </c>
      <c r="J20" s="250" t="s">
        <v>127</v>
      </c>
      <c r="K20" s="250" t="s">
        <v>128</v>
      </c>
      <c r="L20" s="251" t="s">
        <v>129</v>
      </c>
      <c r="M20" s="250" t="s">
        <v>130</v>
      </c>
      <c r="N20" s="250" t="s">
        <v>131</v>
      </c>
      <c r="O20" s="228"/>
      <c r="P20" s="252"/>
      <c r="Q20" s="228"/>
      <c r="R20" s="228"/>
      <c r="S20" s="228"/>
      <c r="T20" s="228"/>
    </row>
    <row r="21" spans="1:20" s="75" customFormat="1" ht="20.25" customHeight="1" thickBot="1" x14ac:dyDescent="0.3">
      <c r="A21" s="235"/>
      <c r="B21" s="236"/>
      <c r="C21" s="235"/>
      <c r="D21" s="14"/>
      <c r="E21" s="253">
        <v>23010067</v>
      </c>
      <c r="F21" s="253">
        <v>23010068</v>
      </c>
      <c r="G21" s="253">
        <v>23010069</v>
      </c>
      <c r="H21" s="253">
        <v>23010066</v>
      </c>
      <c r="I21" s="253">
        <v>23010070</v>
      </c>
      <c r="J21" s="253">
        <v>23010071</v>
      </c>
      <c r="K21" s="254">
        <v>23010047</v>
      </c>
      <c r="L21" s="255">
        <v>23010050</v>
      </c>
      <c r="M21" s="256">
        <v>23010048</v>
      </c>
      <c r="N21" s="256">
        <v>23010049</v>
      </c>
      <c r="O21" s="257"/>
      <c r="P21" s="257"/>
      <c r="Q21" s="257"/>
      <c r="R21" s="257"/>
      <c r="S21" s="257"/>
      <c r="T21" s="257"/>
    </row>
    <row r="22" spans="1:20" s="75" customFormat="1" ht="21.95" customHeight="1" x14ac:dyDescent="0.25">
      <c r="A22" s="258" t="s">
        <v>43</v>
      </c>
      <c r="B22" s="259" t="str">
        <f>IFERROR(VLOOKUP(A22,[1]Hoja1!$C$5:$F$41,2,FALSE)," ")</f>
        <v>mg/L</v>
      </c>
      <c r="C22" s="260" t="str">
        <f>IFERROR(VLOOKUP(A22,[1]Hoja1!$C$5:$F$41,3,FALSE)," ")</f>
        <v>HACH 8012</v>
      </c>
      <c r="D22" s="261" t="str">
        <f>IFERROR(VLOOKUP(A22,[1]Hoja1!$C$5:$F$41,4,FALSE)," ")</f>
        <v>-</v>
      </c>
      <c r="E22" s="262" t="s">
        <v>45</v>
      </c>
      <c r="F22" s="263" t="s">
        <v>44</v>
      </c>
      <c r="G22" s="263" t="s">
        <v>44</v>
      </c>
      <c r="H22" s="263" t="s">
        <v>132</v>
      </c>
      <c r="I22" s="263" t="s">
        <v>44</v>
      </c>
      <c r="J22" s="263" t="s">
        <v>44</v>
      </c>
      <c r="K22" s="263" t="s">
        <v>44</v>
      </c>
      <c r="L22" s="263" t="s">
        <v>44</v>
      </c>
      <c r="M22" s="264" t="s">
        <v>44</v>
      </c>
      <c r="N22" s="265" t="s">
        <v>44</v>
      </c>
      <c r="P22" s="266"/>
    </row>
    <row r="23" spans="1:20" s="75" customFormat="1" ht="21.95" customHeight="1" x14ac:dyDescent="0.25">
      <c r="A23" s="267" t="s">
        <v>46</v>
      </c>
      <c r="B23" s="268" t="str">
        <f>IFERROR(VLOOKUP(A23,[1]Hoja1!$C$5:$F$41,2,FALSE)," ")</f>
        <v>µg/L</v>
      </c>
      <c r="C23" s="269" t="str">
        <f>IFERROR(VLOOKUP(A23,[1]Hoja1!$C$5:$F$41,3,FALSE)," ")</f>
        <v>Standard Methods-3114C</v>
      </c>
      <c r="D23" s="270">
        <f>IFERROR(VLOOKUP(A23,[1]Hoja1!$C$5:$F$41,4,FALSE)," ")</f>
        <v>10</v>
      </c>
      <c r="E23" s="271" t="s">
        <v>44</v>
      </c>
      <c r="F23" s="116" t="s">
        <v>44</v>
      </c>
      <c r="G23" s="116">
        <v>7.6020000000000003</v>
      </c>
      <c r="H23" s="116" t="s">
        <v>44</v>
      </c>
      <c r="I23" s="116">
        <v>7.633</v>
      </c>
      <c r="J23" s="116" t="s">
        <v>44</v>
      </c>
      <c r="K23" s="116">
        <v>7.8769999999999998</v>
      </c>
      <c r="L23" s="116" t="s">
        <v>44</v>
      </c>
      <c r="M23" s="116" t="s">
        <v>44</v>
      </c>
      <c r="N23" s="117" t="s">
        <v>44</v>
      </c>
      <c r="P23" s="266"/>
    </row>
    <row r="24" spans="1:20" s="75" customFormat="1" ht="21.95" customHeight="1" x14ac:dyDescent="0.25">
      <c r="A24" s="267" t="s">
        <v>47</v>
      </c>
      <c r="B24" s="268" t="str">
        <f>IFERROR(VLOOKUP(A24,[1]Hoja1!$C$5:$F$41,2,FALSE)," ")</f>
        <v>mg/L</v>
      </c>
      <c r="C24" s="269" t="str">
        <f>IFERROR(VLOOKUP(A24,[1]Hoja1!$C$5:$F$41,3,FALSE)," ")</f>
        <v>Standard Methods-3111 D</v>
      </c>
      <c r="D24" s="270" t="str">
        <f>IFERROR(VLOOKUP(A24,[1]Hoja1!$C$5:$F$41,4,FALSE)," ")</f>
        <v>1,3</v>
      </c>
      <c r="E24" s="272" t="s">
        <v>133</v>
      </c>
      <c r="F24" s="121" t="s">
        <v>134</v>
      </c>
      <c r="G24" s="121" t="s">
        <v>135</v>
      </c>
      <c r="H24" s="121" t="s">
        <v>136</v>
      </c>
      <c r="I24" s="121" t="s">
        <v>135</v>
      </c>
      <c r="J24" s="121" t="s">
        <v>135</v>
      </c>
      <c r="K24" s="121" t="s">
        <v>135</v>
      </c>
      <c r="L24" s="121" t="s">
        <v>135</v>
      </c>
      <c r="M24" s="121" t="s">
        <v>135</v>
      </c>
      <c r="N24" s="122" t="s">
        <v>135</v>
      </c>
      <c r="P24" s="266"/>
    </row>
    <row r="25" spans="1:20" s="75" customFormat="1" ht="21.95" customHeight="1" x14ac:dyDescent="0.25">
      <c r="A25" s="267" t="s">
        <v>52</v>
      </c>
      <c r="B25" s="268" t="str">
        <f>IFERROR(VLOOKUP(A25,[1]Hoja1!$C$5:$F$41,2,FALSE)," ")</f>
        <v>mg/L</v>
      </c>
      <c r="C25" s="269" t="str">
        <f>IFERROR(VLOOKUP(A25,[1]Hoja1!$C$5:$F$41,3,FALSE)," ")</f>
        <v>HACH-8021</v>
      </c>
      <c r="D25" s="270" t="str">
        <f>IFERROR(VLOOKUP(A25,[1]Hoja1!$C$5:$F$41,4,FALSE)," ")</f>
        <v>0,3 a 1,5</v>
      </c>
      <c r="E25" s="273" t="s">
        <v>137</v>
      </c>
      <c r="F25" s="121" t="s">
        <v>138</v>
      </c>
      <c r="G25" s="274" t="s">
        <v>139</v>
      </c>
      <c r="H25" s="275">
        <v>0.88</v>
      </c>
      <c r="I25" s="274" t="s">
        <v>140</v>
      </c>
      <c r="J25" s="274" t="s">
        <v>141</v>
      </c>
      <c r="K25" s="121" t="s">
        <v>142</v>
      </c>
      <c r="L25" s="276" t="s">
        <v>143</v>
      </c>
      <c r="M25" s="121" t="s">
        <v>144</v>
      </c>
      <c r="N25" s="122" t="s">
        <v>145</v>
      </c>
      <c r="P25" s="266"/>
    </row>
    <row r="26" spans="1:20" ht="21.95" customHeight="1" x14ac:dyDescent="0.25">
      <c r="A26" s="267" t="s">
        <v>53</v>
      </c>
      <c r="B26" s="268" t="str">
        <f>IFERROR(VLOOKUP(A26,[1]Hoja1!$C$5:$F$41,2,FALSE)," ")</f>
        <v>ufc/100mL</v>
      </c>
      <c r="C26" s="269" t="str">
        <f>IFERROR(VLOOKUP(A26,[1]Hoja1!$C$5:$F$41,3,FALSE)," ")</f>
        <v>Standard Methods-9222-D</v>
      </c>
      <c r="D26" s="270" t="str">
        <f>IFERROR(VLOOKUP(A26,[1]Hoja1!$C$5:$F$41,4,FALSE)," ")</f>
        <v>Ausencia</v>
      </c>
      <c r="E26" s="272" t="s">
        <v>54</v>
      </c>
      <c r="F26" s="121" t="s">
        <v>54</v>
      </c>
      <c r="G26" s="121" t="s">
        <v>54</v>
      </c>
      <c r="H26" s="121" t="s">
        <v>54</v>
      </c>
      <c r="I26" s="121" t="s">
        <v>54</v>
      </c>
      <c r="J26" s="121" t="s">
        <v>54</v>
      </c>
      <c r="K26" s="121" t="s">
        <v>54</v>
      </c>
      <c r="L26" s="121" t="s">
        <v>54</v>
      </c>
      <c r="M26" s="121" t="s">
        <v>54</v>
      </c>
      <c r="N26" s="122" t="s">
        <v>54</v>
      </c>
    </row>
    <row r="27" spans="1:20" ht="21.95" customHeight="1" x14ac:dyDescent="0.25">
      <c r="A27" s="267" t="s">
        <v>55</v>
      </c>
      <c r="B27" s="268" t="str">
        <f>IFERROR(VLOOKUP(A27,[1]Hoja1!$C$5:$F$41,2,FALSE)," ")</f>
        <v>U Pt-Co</v>
      </c>
      <c r="C27" s="269" t="str">
        <f>IFERROR(VLOOKUP(A27,[1]Hoja1!$C$5:$F$41,3,FALSE)," ")</f>
        <v>HACH 8025</v>
      </c>
      <c r="D27" s="270" t="str">
        <f>IFERROR(VLOOKUP(A27,[1]Hoja1!$C$5:$F$41,4,FALSE)," ")</f>
        <v>15</v>
      </c>
      <c r="E27" s="277">
        <v>5</v>
      </c>
      <c r="F27" s="278" t="s">
        <v>56</v>
      </c>
      <c r="G27" s="278" t="s">
        <v>56</v>
      </c>
      <c r="H27" s="278">
        <v>8</v>
      </c>
      <c r="I27" s="278" t="s">
        <v>56</v>
      </c>
      <c r="J27" s="278" t="s">
        <v>56</v>
      </c>
      <c r="K27" s="278" t="s">
        <v>56</v>
      </c>
      <c r="L27" s="278" t="s">
        <v>56</v>
      </c>
      <c r="M27" s="278" t="s">
        <v>56</v>
      </c>
      <c r="N27" s="279" t="s">
        <v>56</v>
      </c>
    </row>
    <row r="28" spans="1:20" ht="21.95" customHeight="1" x14ac:dyDescent="0.25">
      <c r="A28" s="267" t="s">
        <v>57</v>
      </c>
      <c r="B28" s="268" t="str">
        <f>IFERROR(VLOOKUP(A28,[1]Hoja1!$C$5:$F$41,2,FALSE)," ")</f>
        <v>mg/L</v>
      </c>
      <c r="C28" s="269" t="str">
        <f>IFERROR(VLOOKUP(A28,[1]Hoja1!$C$5:$F$41,3,FALSE)," ")</f>
        <v>HACH-8029</v>
      </c>
      <c r="D28" s="270" t="str">
        <f>IFERROR(VLOOKUP(A28,[1]Hoja1!$C$5:$F$41,4,FALSE)," ")</f>
        <v>1,5</v>
      </c>
      <c r="E28" s="277" t="s">
        <v>146</v>
      </c>
      <c r="F28" s="275" t="s">
        <v>147</v>
      </c>
      <c r="G28" s="275">
        <v>0.65</v>
      </c>
      <c r="H28" s="275" t="s">
        <v>148</v>
      </c>
      <c r="I28" s="275">
        <v>0.61</v>
      </c>
      <c r="J28" s="275">
        <v>0.56000000000000005</v>
      </c>
      <c r="K28" s="275">
        <v>1.19</v>
      </c>
      <c r="L28" s="275">
        <v>0.66</v>
      </c>
      <c r="M28" s="275" t="s">
        <v>149</v>
      </c>
      <c r="N28" s="280" t="s">
        <v>149</v>
      </c>
    </row>
    <row r="29" spans="1:20" ht="21.95" customHeight="1" x14ac:dyDescent="0.25">
      <c r="A29" s="267" t="s">
        <v>62</v>
      </c>
      <c r="B29" s="268" t="str">
        <f>IFERROR(VLOOKUP(A29,[1]Hoja1!$C$5:$F$41,2,FALSE)," ")</f>
        <v>mg/L</v>
      </c>
      <c r="C29" s="269" t="str">
        <f>IFERROR(VLOOKUP(A29,[1]Hoja1!$C$5:$F$41,3,FALSE)," ")</f>
        <v>HACH-10172</v>
      </c>
      <c r="D29" s="270" t="str">
        <f>IFERROR(VLOOKUP(A29,[1]Hoja1!$C$5:$F$41,4,FALSE)," ")</f>
        <v>3,0</v>
      </c>
      <c r="E29" s="277" t="s">
        <v>63</v>
      </c>
      <c r="F29" s="278" t="s">
        <v>63</v>
      </c>
      <c r="G29" s="278" t="s">
        <v>63</v>
      </c>
      <c r="H29" s="278" t="s">
        <v>63</v>
      </c>
      <c r="I29" s="278" t="s">
        <v>63</v>
      </c>
      <c r="J29" s="278" t="s">
        <v>63</v>
      </c>
      <c r="K29" s="278" t="s">
        <v>63</v>
      </c>
      <c r="L29" s="278" t="s">
        <v>63</v>
      </c>
      <c r="M29" s="278" t="s">
        <v>63</v>
      </c>
      <c r="N29" s="279" t="s">
        <v>63</v>
      </c>
    </row>
    <row r="30" spans="1:20" ht="21.95" customHeight="1" x14ac:dyDescent="0.25">
      <c r="A30" s="267" t="s">
        <v>64</v>
      </c>
      <c r="B30" s="268" t="str">
        <f>IFERROR(VLOOKUP(A30,[1]Hoja1!$C$5:$F$41,2,FALSE)," ")</f>
        <v>mg/L</v>
      </c>
      <c r="C30" s="269" t="str">
        <f>IFERROR(VLOOKUP(A30,[1]Hoja1!$C$5:$F$41,3,FALSE)," ")</f>
        <v>HACH-8039</v>
      </c>
      <c r="D30" s="270" t="str">
        <f>IFERROR(VLOOKUP(A30,[1]Hoja1!$C$5:$F$41,4,FALSE)," ")</f>
        <v>50,0</v>
      </c>
      <c r="E30" s="277" t="s">
        <v>65</v>
      </c>
      <c r="F30" s="278" t="s">
        <v>65</v>
      </c>
      <c r="G30" s="281">
        <v>9.8000000000000007</v>
      </c>
      <c r="H30" s="278" t="s">
        <v>65</v>
      </c>
      <c r="I30" s="281">
        <v>11.1</v>
      </c>
      <c r="J30" s="281">
        <v>8.8000000000000007</v>
      </c>
      <c r="K30" s="281">
        <v>6.9</v>
      </c>
      <c r="L30" s="281">
        <v>11.5</v>
      </c>
      <c r="M30" s="281">
        <v>8</v>
      </c>
      <c r="N30" s="282">
        <v>7.2</v>
      </c>
    </row>
    <row r="31" spans="1:20" ht="21.95" customHeight="1" x14ac:dyDescent="0.25">
      <c r="A31" s="267" t="s">
        <v>66</v>
      </c>
      <c r="B31" s="268" t="str">
        <f>IFERROR(VLOOKUP(A31,[1]Hoja1!$C$5:$F$41,2,FALSE)," ")</f>
        <v>U pH</v>
      </c>
      <c r="C31" s="269" t="str">
        <f>IFERROR(VLOOKUP(A31,[1]Hoja1!$C$5:$F$41,3,FALSE)," ")</f>
        <v>Standard Methods-4500H+B</v>
      </c>
      <c r="D31" s="270" t="str">
        <f>IFERROR(VLOOKUP(A31,[1]Hoja1!$C$5:$F$41,4,FALSE)," ")</f>
        <v>6,5 a 8,0</v>
      </c>
      <c r="E31" s="283">
        <v>7.24</v>
      </c>
      <c r="F31" s="275">
        <v>7.22</v>
      </c>
      <c r="G31" s="275">
        <v>7.23</v>
      </c>
      <c r="H31" s="275">
        <v>7.17</v>
      </c>
      <c r="I31" s="275">
        <v>7.36</v>
      </c>
      <c r="J31" s="275">
        <v>7.47</v>
      </c>
      <c r="K31" s="275">
        <v>7.71</v>
      </c>
      <c r="L31" s="275">
        <v>7.56</v>
      </c>
      <c r="M31" s="275">
        <v>7.83</v>
      </c>
      <c r="N31" s="280">
        <v>7.78</v>
      </c>
    </row>
    <row r="32" spans="1:20" ht="21.95" customHeight="1" x14ac:dyDescent="0.25">
      <c r="A32" s="267" t="s">
        <v>67</v>
      </c>
      <c r="B32" s="268" t="str">
        <f>IFERROR(VLOOKUP(A32,[1]Hoja1!$C$5:$F$41,2,FALSE)," ")</f>
        <v>NTU</v>
      </c>
      <c r="C32" s="269" t="str">
        <f>IFERROR(VLOOKUP(A32,[1]Hoja1!$C$5:$F$41,3,FALSE)," ")</f>
        <v>Standard Methods-2130-B</v>
      </c>
      <c r="D32" s="270" t="str">
        <f>IFERROR(VLOOKUP(A32,[1]Hoja1!$C$5:$F$41,4,FALSE)," ")</f>
        <v>5</v>
      </c>
      <c r="E32" s="284" t="s">
        <v>150</v>
      </c>
      <c r="F32" s="285" t="s">
        <v>151</v>
      </c>
      <c r="G32" s="285" t="s">
        <v>152</v>
      </c>
      <c r="H32" s="286">
        <v>0.97</v>
      </c>
      <c r="I32" s="285" t="s">
        <v>153</v>
      </c>
      <c r="J32" s="286">
        <v>0.28999999999999998</v>
      </c>
      <c r="K32" s="285" t="s">
        <v>152</v>
      </c>
      <c r="L32" s="285" t="s">
        <v>154</v>
      </c>
      <c r="M32" s="285" t="s">
        <v>155</v>
      </c>
      <c r="N32" s="287">
        <v>0.3</v>
      </c>
    </row>
    <row r="33" spans="1:14" ht="21.95" customHeight="1" x14ac:dyDescent="0.25">
      <c r="A33" s="267" t="s">
        <v>68</v>
      </c>
      <c r="B33" s="268" t="str">
        <f>IFERROR(VLOOKUP(A33,[1]Hoja1!$C$5:$F$41,2,FALSE)," ")</f>
        <v>-</v>
      </c>
      <c r="C33" s="269" t="str">
        <f>IFERROR(VLOOKUP(A33,[1]Hoja1!$C$5:$F$41,3,FALSE)," ")</f>
        <v>Standard Methods2150-B</v>
      </c>
      <c r="D33" s="270" t="str">
        <f>IFERROR(VLOOKUP(A33,[1]Hoja1!$C$5:$F$41,4,FALSE)," ")</f>
        <v>ACEPTABLE</v>
      </c>
      <c r="E33" s="284" t="s">
        <v>69</v>
      </c>
      <c r="F33" s="285" t="s">
        <v>69</v>
      </c>
      <c r="G33" s="285" t="s">
        <v>69</v>
      </c>
      <c r="H33" s="285" t="s">
        <v>69</v>
      </c>
      <c r="I33" s="285" t="s">
        <v>69</v>
      </c>
      <c r="J33" s="285" t="s">
        <v>69</v>
      </c>
      <c r="K33" s="285" t="s">
        <v>69</v>
      </c>
      <c r="L33" s="285" t="s">
        <v>69</v>
      </c>
      <c r="M33" s="285" t="s">
        <v>69</v>
      </c>
      <c r="N33" s="288" t="s">
        <v>69</v>
      </c>
    </row>
    <row r="34" spans="1:14" ht="21.95" customHeight="1" thickBot="1" x14ac:dyDescent="0.3">
      <c r="A34" s="289" t="s">
        <v>70</v>
      </c>
      <c r="B34" s="290" t="str">
        <f>IFERROR(VLOOKUP(A34,[1]Hoja1!$C$5:$F$41,2,FALSE)," ")</f>
        <v>-</v>
      </c>
      <c r="C34" s="291" t="str">
        <f>IFERROR(VLOOKUP(A34,[1]Hoja1!$C$5:$F$41,3,FALSE)," ")</f>
        <v>Standard Methods2160-B</v>
      </c>
      <c r="D34" s="292" t="str">
        <f>IFERROR(VLOOKUP(A34,[1]Hoja1!$C$5:$F$41,4,FALSE)," ")</f>
        <v>ACEPTABLE</v>
      </c>
      <c r="E34" s="293" t="s">
        <v>69</v>
      </c>
      <c r="F34" s="294" t="s">
        <v>69</v>
      </c>
      <c r="G34" s="294" t="s">
        <v>69</v>
      </c>
      <c r="H34" s="294" t="s">
        <v>69</v>
      </c>
      <c r="I34" s="294" t="s">
        <v>69</v>
      </c>
      <c r="J34" s="294" t="s">
        <v>69</v>
      </c>
      <c r="K34" s="294" t="s">
        <v>69</v>
      </c>
      <c r="L34" s="294" t="s">
        <v>69</v>
      </c>
      <c r="M34" s="294" t="s">
        <v>69</v>
      </c>
      <c r="N34" s="295" t="s">
        <v>69</v>
      </c>
    </row>
    <row r="35" spans="1:14" ht="32.25" customHeight="1" x14ac:dyDescent="0.25">
      <c r="A35" s="49" t="s">
        <v>71</v>
      </c>
      <c r="B35" s="296"/>
      <c r="C35" s="296"/>
      <c r="D35" s="296"/>
      <c r="E35" s="296"/>
      <c r="F35" s="296"/>
      <c r="G35" s="296"/>
      <c r="H35" s="296"/>
      <c r="I35" s="296"/>
      <c r="J35" s="296"/>
    </row>
    <row r="72" spans="1:3" ht="14.25" thickBot="1" x14ac:dyDescent="0.3"/>
    <row r="73" spans="1:3" x14ac:dyDescent="0.25">
      <c r="A73" s="152" t="s">
        <v>128</v>
      </c>
      <c r="C73" s="158" t="s">
        <v>43</v>
      </c>
    </row>
    <row r="74" spans="1:3" x14ac:dyDescent="0.25">
      <c r="A74" s="297" t="s">
        <v>156</v>
      </c>
      <c r="C74" s="159" t="s">
        <v>43</v>
      </c>
    </row>
    <row r="75" spans="1:3" x14ac:dyDescent="0.25">
      <c r="A75" s="297" t="s">
        <v>157</v>
      </c>
      <c r="C75" s="160" t="s">
        <v>79</v>
      </c>
    </row>
    <row r="76" spans="1:3" ht="14.25" thickBot="1" x14ac:dyDescent="0.3">
      <c r="A76" s="298" t="s">
        <v>158</v>
      </c>
      <c r="C76" s="161" t="s">
        <v>79</v>
      </c>
    </row>
    <row r="77" spans="1:3" x14ac:dyDescent="0.25">
      <c r="A77" s="299" t="s">
        <v>130</v>
      </c>
      <c r="C77" s="162" t="s">
        <v>46</v>
      </c>
    </row>
    <row r="78" spans="1:3" x14ac:dyDescent="0.25">
      <c r="A78" s="300" t="s">
        <v>131</v>
      </c>
      <c r="C78" s="161" t="s">
        <v>46</v>
      </c>
    </row>
    <row r="79" spans="1:3" x14ac:dyDescent="0.25">
      <c r="A79" s="301" t="s">
        <v>159</v>
      </c>
      <c r="C79" s="162" t="s">
        <v>46</v>
      </c>
    </row>
    <row r="80" spans="1:3" x14ac:dyDescent="0.25">
      <c r="A80" s="300" t="s">
        <v>160</v>
      </c>
      <c r="C80" s="163" t="s">
        <v>47</v>
      </c>
    </row>
    <row r="81" spans="1:3" x14ac:dyDescent="0.25">
      <c r="A81" s="153" t="s">
        <v>161</v>
      </c>
      <c r="C81" s="162" t="s">
        <v>80</v>
      </c>
    </row>
    <row r="82" spans="1:3" x14ac:dyDescent="0.25">
      <c r="A82" s="302" t="s">
        <v>162</v>
      </c>
      <c r="C82" s="162" t="s">
        <v>81</v>
      </c>
    </row>
    <row r="83" spans="1:3" x14ac:dyDescent="0.25">
      <c r="A83" s="302" t="s">
        <v>163</v>
      </c>
      <c r="C83" s="164" t="s">
        <v>52</v>
      </c>
    </row>
    <row r="84" spans="1:3" x14ac:dyDescent="0.25">
      <c r="A84" s="153" t="s">
        <v>164</v>
      </c>
      <c r="C84" s="164" t="s">
        <v>82</v>
      </c>
    </row>
    <row r="85" spans="1:3" x14ac:dyDescent="0.25">
      <c r="A85" s="301" t="s">
        <v>165</v>
      </c>
      <c r="C85" s="162" t="s">
        <v>83</v>
      </c>
    </row>
    <row r="86" spans="1:3" x14ac:dyDescent="0.25">
      <c r="A86" s="303" t="s">
        <v>166</v>
      </c>
      <c r="C86" s="162" t="s">
        <v>84</v>
      </c>
    </row>
    <row r="87" spans="1:3" x14ac:dyDescent="0.25">
      <c r="A87" s="302" t="s">
        <v>167</v>
      </c>
      <c r="C87" s="164" t="s">
        <v>53</v>
      </c>
    </row>
    <row r="88" spans="1:3" ht="27" x14ac:dyDescent="0.25">
      <c r="A88" s="302" t="s">
        <v>168</v>
      </c>
      <c r="C88" s="164" t="s">
        <v>85</v>
      </c>
    </row>
    <row r="89" spans="1:3" x14ac:dyDescent="0.25">
      <c r="A89" s="153" t="s">
        <v>169</v>
      </c>
      <c r="C89" s="164" t="s">
        <v>55</v>
      </c>
    </row>
    <row r="90" spans="1:3" x14ac:dyDescent="0.25">
      <c r="A90" s="300" t="s">
        <v>170</v>
      </c>
      <c r="C90" s="162" t="s">
        <v>86</v>
      </c>
    </row>
    <row r="91" spans="1:3" x14ac:dyDescent="0.25">
      <c r="A91" s="302" t="s">
        <v>171</v>
      </c>
      <c r="C91" s="164" t="s">
        <v>87</v>
      </c>
    </row>
    <row r="92" spans="1:3" x14ac:dyDescent="0.25">
      <c r="A92" s="153" t="s">
        <v>172</v>
      </c>
      <c r="C92" s="164" t="s">
        <v>57</v>
      </c>
    </row>
    <row r="93" spans="1:3" ht="14.25" thickBot="1" x14ac:dyDescent="0.3">
      <c r="A93" s="304" t="s">
        <v>173</v>
      </c>
      <c r="C93" s="161" t="s">
        <v>88</v>
      </c>
    </row>
    <row r="94" spans="1:3" ht="14.25" thickBot="1" x14ac:dyDescent="0.3">
      <c r="C94" s="164" t="s">
        <v>62</v>
      </c>
    </row>
    <row r="95" spans="1:3" x14ac:dyDescent="0.25">
      <c r="A95" s="305" t="s">
        <v>123</v>
      </c>
      <c r="C95" s="165" t="s">
        <v>64</v>
      </c>
    </row>
    <row r="96" spans="1:3" x14ac:dyDescent="0.25">
      <c r="A96" s="302" t="s">
        <v>174</v>
      </c>
      <c r="C96" s="162" t="s">
        <v>89</v>
      </c>
    </row>
    <row r="97" spans="1:3" ht="14.25" thickBot="1" x14ac:dyDescent="0.3">
      <c r="A97" s="306" t="s">
        <v>175</v>
      </c>
      <c r="C97" s="164" t="s">
        <v>90</v>
      </c>
    </row>
    <row r="98" spans="1:3" x14ac:dyDescent="0.25">
      <c r="A98" s="305" t="s">
        <v>122</v>
      </c>
      <c r="C98" s="164" t="s">
        <v>91</v>
      </c>
    </row>
    <row r="99" spans="1:3" x14ac:dyDescent="0.25">
      <c r="A99" s="302" t="s">
        <v>176</v>
      </c>
      <c r="C99" s="164" t="s">
        <v>92</v>
      </c>
    </row>
    <row r="100" spans="1:3" x14ac:dyDescent="0.25">
      <c r="A100" s="302" t="s">
        <v>177</v>
      </c>
      <c r="C100" s="162" t="s">
        <v>66</v>
      </c>
    </row>
    <row r="101" spans="1:3" x14ac:dyDescent="0.25">
      <c r="A101" s="302" t="s">
        <v>178</v>
      </c>
      <c r="C101" s="162" t="s">
        <v>93</v>
      </c>
    </row>
    <row r="102" spans="1:3" x14ac:dyDescent="0.25">
      <c r="A102" s="302" t="s">
        <v>179</v>
      </c>
      <c r="C102" s="162" t="s">
        <v>68</v>
      </c>
    </row>
    <row r="103" spans="1:3" x14ac:dyDescent="0.25">
      <c r="A103" s="302" t="s">
        <v>180</v>
      </c>
      <c r="C103" s="162" t="s">
        <v>94</v>
      </c>
    </row>
    <row r="104" spans="1:3" x14ac:dyDescent="0.25">
      <c r="A104" s="302" t="s">
        <v>181</v>
      </c>
      <c r="C104" s="161" t="s">
        <v>95</v>
      </c>
    </row>
    <row r="105" spans="1:3" ht="14.25" thickBot="1" x14ac:dyDescent="0.3">
      <c r="A105" s="307" t="s">
        <v>182</v>
      </c>
      <c r="C105" s="161" t="s">
        <v>70</v>
      </c>
    </row>
    <row r="106" spans="1:3" x14ac:dyDescent="0.25">
      <c r="A106" s="152" t="s">
        <v>125</v>
      </c>
      <c r="C106" s="161" t="s">
        <v>96</v>
      </c>
    </row>
    <row r="107" spans="1:3" x14ac:dyDescent="0.25">
      <c r="A107" s="153" t="s">
        <v>183</v>
      </c>
      <c r="C107" s="162" t="s">
        <v>96</v>
      </c>
    </row>
    <row r="108" spans="1:3" ht="14.25" thickBot="1" x14ac:dyDescent="0.3">
      <c r="A108" s="304" t="s">
        <v>184</v>
      </c>
      <c r="C108" s="164" t="s">
        <v>97</v>
      </c>
    </row>
    <row r="109" spans="1:3" ht="14.25" thickBot="1" x14ac:dyDescent="0.3">
      <c r="A109" s="308" t="s">
        <v>124</v>
      </c>
      <c r="C109" s="166" t="s">
        <v>67</v>
      </c>
    </row>
    <row r="110" spans="1:3" x14ac:dyDescent="0.25">
      <c r="A110" s="309" t="s">
        <v>185</v>
      </c>
    </row>
    <row r="111" spans="1:3" ht="14.25" thickBot="1" x14ac:dyDescent="0.3">
      <c r="A111" s="310" t="s">
        <v>186</v>
      </c>
    </row>
    <row r="112" spans="1:3" x14ac:dyDescent="0.25">
      <c r="A112" s="152" t="s">
        <v>126</v>
      </c>
    </row>
    <row r="113" spans="1:1" x14ac:dyDescent="0.25">
      <c r="A113" s="155" t="s">
        <v>187</v>
      </c>
    </row>
    <row r="114" spans="1:1" ht="14.25" thickBot="1" x14ac:dyDescent="0.3">
      <c r="A114" s="155" t="s">
        <v>188</v>
      </c>
    </row>
    <row r="115" spans="1:1" x14ac:dyDescent="0.25">
      <c r="A115" s="305" t="s">
        <v>127</v>
      </c>
    </row>
    <row r="116" spans="1:1" x14ac:dyDescent="0.25">
      <c r="A116" s="302" t="s">
        <v>189</v>
      </c>
    </row>
    <row r="117" spans="1:1" ht="14.25" thickBot="1" x14ac:dyDescent="0.3">
      <c r="A117" s="307" t="s">
        <v>190</v>
      </c>
    </row>
  </sheetData>
  <sheetProtection insertRows="0" deleteRows="0"/>
  <dataConsolidate/>
  <mergeCells count="45">
    <mergeCell ref="Q19:R19"/>
    <mergeCell ref="A35:J35"/>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33:A34 IW33:IW34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23:A30 IW23:IW30 SS23:SS30 ACO23:ACO30 AMK23:AMK30 AWG23:AWG30 BGC23:BGC30 BPY23:BPY30 BZU23:BZU30 CJQ23:CJQ30 CTM23:CTM30 DDI23:DDI30 DNE23:DNE30 DXA23:DXA30 EGW23:EGW30 EQS23:EQS30 FAO23:FAO30 FKK23:FKK30 FUG23:FUG30 GEC23:GEC30 GNY23:GNY30 GXU23:GXU30 HHQ23:HHQ30 HRM23:HRM30 IBI23:IBI30 ILE23:ILE30 IVA23:IVA30 JEW23:JEW30 JOS23:JOS30 JYO23:JYO30 KIK23:KIK30 KSG23:KSG30 LCC23:LCC30 LLY23:LLY30 LVU23:LVU30 MFQ23:MFQ30 MPM23:MPM30 MZI23:MZI30 NJE23:NJE30 NTA23:NTA30 OCW23:OCW30 OMS23:OMS30 OWO23:OWO30 PGK23:PGK30 PQG23:PQG30 QAC23:QAC30 QJY23:QJY30 QTU23:QTU30 RDQ23:RDQ30 RNM23:RNM30 RXI23:RXI30 SHE23:SHE30 SRA23:SRA30 TAW23:TAW30 TKS23:TKS30 TUO23:TUO30 UEK23:UEK30 UOG23:UOG30 UYC23:UYC30 VHY23:VHY30 VRU23:VRU30 WBQ23:WBQ30 WLM23:WLM30 WVI23:WVI30 A65559:A65566 IW65559:IW65566 SS65559:SS65566 ACO65559:ACO65566 AMK65559:AMK65566 AWG65559:AWG65566 BGC65559:BGC65566 BPY65559:BPY65566 BZU65559:BZU65566 CJQ65559:CJQ65566 CTM65559:CTM65566 DDI65559:DDI65566 DNE65559:DNE65566 DXA65559:DXA65566 EGW65559:EGW65566 EQS65559:EQS65566 FAO65559:FAO65566 FKK65559:FKK65566 FUG65559:FUG65566 GEC65559:GEC65566 GNY65559:GNY65566 GXU65559:GXU65566 HHQ65559:HHQ65566 HRM65559:HRM65566 IBI65559:IBI65566 ILE65559:ILE65566 IVA65559:IVA65566 JEW65559:JEW65566 JOS65559:JOS65566 JYO65559:JYO65566 KIK65559:KIK65566 KSG65559:KSG65566 LCC65559:LCC65566 LLY65559:LLY65566 LVU65559:LVU65566 MFQ65559:MFQ65566 MPM65559:MPM65566 MZI65559:MZI65566 NJE65559:NJE65566 NTA65559:NTA65566 OCW65559:OCW65566 OMS65559:OMS65566 OWO65559:OWO65566 PGK65559:PGK65566 PQG65559:PQG65566 QAC65559:QAC65566 QJY65559:QJY65566 QTU65559:QTU65566 RDQ65559:RDQ65566 RNM65559:RNM65566 RXI65559:RXI65566 SHE65559:SHE65566 SRA65559:SRA65566 TAW65559:TAW65566 TKS65559:TKS65566 TUO65559:TUO65566 UEK65559:UEK65566 UOG65559:UOG65566 UYC65559:UYC65566 VHY65559:VHY65566 VRU65559:VRU65566 WBQ65559:WBQ65566 WLM65559:WLM65566 WVI65559:WVI65566 A131095:A131102 IW131095:IW131102 SS131095:SS131102 ACO131095:ACO131102 AMK131095:AMK131102 AWG131095:AWG131102 BGC131095:BGC131102 BPY131095:BPY131102 BZU131095:BZU131102 CJQ131095:CJQ131102 CTM131095:CTM131102 DDI131095:DDI131102 DNE131095:DNE131102 DXA131095:DXA131102 EGW131095:EGW131102 EQS131095:EQS131102 FAO131095:FAO131102 FKK131095:FKK131102 FUG131095:FUG131102 GEC131095:GEC131102 GNY131095:GNY131102 GXU131095:GXU131102 HHQ131095:HHQ131102 HRM131095:HRM131102 IBI131095:IBI131102 ILE131095:ILE131102 IVA131095:IVA131102 JEW131095:JEW131102 JOS131095:JOS131102 JYO131095:JYO131102 KIK131095:KIK131102 KSG131095:KSG131102 LCC131095:LCC131102 LLY131095:LLY131102 LVU131095:LVU131102 MFQ131095:MFQ131102 MPM131095:MPM131102 MZI131095:MZI131102 NJE131095:NJE131102 NTA131095:NTA131102 OCW131095:OCW131102 OMS131095:OMS131102 OWO131095:OWO131102 PGK131095:PGK131102 PQG131095:PQG131102 QAC131095:QAC131102 QJY131095:QJY131102 QTU131095:QTU131102 RDQ131095:RDQ131102 RNM131095:RNM131102 RXI131095:RXI131102 SHE131095:SHE131102 SRA131095:SRA131102 TAW131095:TAW131102 TKS131095:TKS131102 TUO131095:TUO131102 UEK131095:UEK131102 UOG131095:UOG131102 UYC131095:UYC131102 VHY131095:VHY131102 VRU131095:VRU131102 WBQ131095:WBQ131102 WLM131095:WLM131102 WVI131095:WVI131102 A196631:A196638 IW196631:IW196638 SS196631:SS196638 ACO196631:ACO196638 AMK196631:AMK196638 AWG196631:AWG196638 BGC196631:BGC196638 BPY196631:BPY196638 BZU196631:BZU196638 CJQ196631:CJQ196638 CTM196631:CTM196638 DDI196631:DDI196638 DNE196631:DNE196638 DXA196631:DXA196638 EGW196631:EGW196638 EQS196631:EQS196638 FAO196631:FAO196638 FKK196631:FKK196638 FUG196631:FUG196638 GEC196631:GEC196638 GNY196631:GNY196638 GXU196631:GXU196638 HHQ196631:HHQ196638 HRM196631:HRM196638 IBI196631:IBI196638 ILE196631:ILE196638 IVA196631:IVA196638 JEW196631:JEW196638 JOS196631:JOS196638 JYO196631:JYO196638 KIK196631:KIK196638 KSG196631:KSG196638 LCC196631:LCC196638 LLY196631:LLY196638 LVU196631:LVU196638 MFQ196631:MFQ196638 MPM196631:MPM196638 MZI196631:MZI196638 NJE196631:NJE196638 NTA196631:NTA196638 OCW196631:OCW196638 OMS196631:OMS196638 OWO196631:OWO196638 PGK196631:PGK196638 PQG196631:PQG196638 QAC196631:QAC196638 QJY196631:QJY196638 QTU196631:QTU196638 RDQ196631:RDQ196638 RNM196631:RNM196638 RXI196631:RXI196638 SHE196631:SHE196638 SRA196631:SRA196638 TAW196631:TAW196638 TKS196631:TKS196638 TUO196631:TUO196638 UEK196631:UEK196638 UOG196631:UOG196638 UYC196631:UYC196638 VHY196631:VHY196638 VRU196631:VRU196638 WBQ196631:WBQ196638 WLM196631:WLM196638 WVI196631:WVI196638 A262167:A262174 IW262167:IW262174 SS262167:SS262174 ACO262167:ACO262174 AMK262167:AMK262174 AWG262167:AWG262174 BGC262167:BGC262174 BPY262167:BPY262174 BZU262167:BZU262174 CJQ262167:CJQ262174 CTM262167:CTM262174 DDI262167:DDI262174 DNE262167:DNE262174 DXA262167:DXA262174 EGW262167:EGW262174 EQS262167:EQS262174 FAO262167:FAO262174 FKK262167:FKK262174 FUG262167:FUG262174 GEC262167:GEC262174 GNY262167:GNY262174 GXU262167:GXU262174 HHQ262167:HHQ262174 HRM262167:HRM262174 IBI262167:IBI262174 ILE262167:ILE262174 IVA262167:IVA262174 JEW262167:JEW262174 JOS262167:JOS262174 JYO262167:JYO262174 KIK262167:KIK262174 KSG262167:KSG262174 LCC262167:LCC262174 LLY262167:LLY262174 LVU262167:LVU262174 MFQ262167:MFQ262174 MPM262167:MPM262174 MZI262167:MZI262174 NJE262167:NJE262174 NTA262167:NTA262174 OCW262167:OCW262174 OMS262167:OMS262174 OWO262167:OWO262174 PGK262167:PGK262174 PQG262167:PQG262174 QAC262167:QAC262174 QJY262167:QJY262174 QTU262167:QTU262174 RDQ262167:RDQ262174 RNM262167:RNM262174 RXI262167:RXI262174 SHE262167:SHE262174 SRA262167:SRA262174 TAW262167:TAW262174 TKS262167:TKS262174 TUO262167:TUO262174 UEK262167:UEK262174 UOG262167:UOG262174 UYC262167:UYC262174 VHY262167:VHY262174 VRU262167:VRU262174 WBQ262167:WBQ262174 WLM262167:WLM262174 WVI262167:WVI262174 A327703:A327710 IW327703:IW327710 SS327703:SS327710 ACO327703:ACO327710 AMK327703:AMK327710 AWG327703:AWG327710 BGC327703:BGC327710 BPY327703:BPY327710 BZU327703:BZU327710 CJQ327703:CJQ327710 CTM327703:CTM327710 DDI327703:DDI327710 DNE327703:DNE327710 DXA327703:DXA327710 EGW327703:EGW327710 EQS327703:EQS327710 FAO327703:FAO327710 FKK327703:FKK327710 FUG327703:FUG327710 GEC327703:GEC327710 GNY327703:GNY327710 GXU327703:GXU327710 HHQ327703:HHQ327710 HRM327703:HRM327710 IBI327703:IBI327710 ILE327703:ILE327710 IVA327703:IVA327710 JEW327703:JEW327710 JOS327703:JOS327710 JYO327703:JYO327710 KIK327703:KIK327710 KSG327703:KSG327710 LCC327703:LCC327710 LLY327703:LLY327710 LVU327703:LVU327710 MFQ327703:MFQ327710 MPM327703:MPM327710 MZI327703:MZI327710 NJE327703:NJE327710 NTA327703:NTA327710 OCW327703:OCW327710 OMS327703:OMS327710 OWO327703:OWO327710 PGK327703:PGK327710 PQG327703:PQG327710 QAC327703:QAC327710 QJY327703:QJY327710 QTU327703:QTU327710 RDQ327703:RDQ327710 RNM327703:RNM327710 RXI327703:RXI327710 SHE327703:SHE327710 SRA327703:SRA327710 TAW327703:TAW327710 TKS327703:TKS327710 TUO327703:TUO327710 UEK327703:UEK327710 UOG327703:UOG327710 UYC327703:UYC327710 VHY327703:VHY327710 VRU327703:VRU327710 WBQ327703:WBQ327710 WLM327703:WLM327710 WVI327703:WVI327710 A393239:A393246 IW393239:IW393246 SS393239:SS393246 ACO393239:ACO393246 AMK393239:AMK393246 AWG393239:AWG393246 BGC393239:BGC393246 BPY393239:BPY393246 BZU393239:BZU393246 CJQ393239:CJQ393246 CTM393239:CTM393246 DDI393239:DDI393246 DNE393239:DNE393246 DXA393239:DXA393246 EGW393239:EGW393246 EQS393239:EQS393246 FAO393239:FAO393246 FKK393239:FKK393246 FUG393239:FUG393246 GEC393239:GEC393246 GNY393239:GNY393246 GXU393239:GXU393246 HHQ393239:HHQ393246 HRM393239:HRM393246 IBI393239:IBI393246 ILE393239:ILE393246 IVA393239:IVA393246 JEW393239:JEW393246 JOS393239:JOS393246 JYO393239:JYO393246 KIK393239:KIK393246 KSG393239:KSG393246 LCC393239:LCC393246 LLY393239:LLY393246 LVU393239:LVU393246 MFQ393239:MFQ393246 MPM393239:MPM393246 MZI393239:MZI393246 NJE393239:NJE393246 NTA393239:NTA393246 OCW393239:OCW393246 OMS393239:OMS393246 OWO393239:OWO393246 PGK393239:PGK393246 PQG393239:PQG393246 QAC393239:QAC393246 QJY393239:QJY393246 QTU393239:QTU393246 RDQ393239:RDQ393246 RNM393239:RNM393246 RXI393239:RXI393246 SHE393239:SHE393246 SRA393239:SRA393246 TAW393239:TAW393246 TKS393239:TKS393246 TUO393239:TUO393246 UEK393239:UEK393246 UOG393239:UOG393246 UYC393239:UYC393246 VHY393239:VHY393246 VRU393239:VRU393246 WBQ393239:WBQ393246 WLM393239:WLM393246 WVI393239:WVI393246 A458775:A458782 IW458775:IW458782 SS458775:SS458782 ACO458775:ACO458782 AMK458775:AMK458782 AWG458775:AWG458782 BGC458775:BGC458782 BPY458775:BPY458782 BZU458775:BZU458782 CJQ458775:CJQ458782 CTM458775:CTM458782 DDI458775:DDI458782 DNE458775:DNE458782 DXA458775:DXA458782 EGW458775:EGW458782 EQS458775:EQS458782 FAO458775:FAO458782 FKK458775:FKK458782 FUG458775:FUG458782 GEC458775:GEC458782 GNY458775:GNY458782 GXU458775:GXU458782 HHQ458775:HHQ458782 HRM458775:HRM458782 IBI458775:IBI458782 ILE458775:ILE458782 IVA458775:IVA458782 JEW458775:JEW458782 JOS458775:JOS458782 JYO458775:JYO458782 KIK458775:KIK458782 KSG458775:KSG458782 LCC458775:LCC458782 LLY458775:LLY458782 LVU458775:LVU458782 MFQ458775:MFQ458782 MPM458775:MPM458782 MZI458775:MZI458782 NJE458775:NJE458782 NTA458775:NTA458782 OCW458775:OCW458782 OMS458775:OMS458782 OWO458775:OWO458782 PGK458775:PGK458782 PQG458775:PQG458782 QAC458775:QAC458782 QJY458775:QJY458782 QTU458775:QTU458782 RDQ458775:RDQ458782 RNM458775:RNM458782 RXI458775:RXI458782 SHE458775:SHE458782 SRA458775:SRA458782 TAW458775:TAW458782 TKS458775:TKS458782 TUO458775:TUO458782 UEK458775:UEK458782 UOG458775:UOG458782 UYC458775:UYC458782 VHY458775:VHY458782 VRU458775:VRU458782 WBQ458775:WBQ458782 WLM458775:WLM458782 WVI458775:WVI458782 A524311:A524318 IW524311:IW524318 SS524311:SS524318 ACO524311:ACO524318 AMK524311:AMK524318 AWG524311:AWG524318 BGC524311:BGC524318 BPY524311:BPY524318 BZU524311:BZU524318 CJQ524311:CJQ524318 CTM524311:CTM524318 DDI524311:DDI524318 DNE524311:DNE524318 DXA524311:DXA524318 EGW524311:EGW524318 EQS524311:EQS524318 FAO524311:FAO524318 FKK524311:FKK524318 FUG524311:FUG524318 GEC524311:GEC524318 GNY524311:GNY524318 GXU524311:GXU524318 HHQ524311:HHQ524318 HRM524311:HRM524318 IBI524311:IBI524318 ILE524311:ILE524318 IVA524311:IVA524318 JEW524311:JEW524318 JOS524311:JOS524318 JYO524311:JYO524318 KIK524311:KIK524318 KSG524311:KSG524318 LCC524311:LCC524318 LLY524311:LLY524318 LVU524311:LVU524318 MFQ524311:MFQ524318 MPM524311:MPM524318 MZI524311:MZI524318 NJE524311:NJE524318 NTA524311:NTA524318 OCW524311:OCW524318 OMS524311:OMS524318 OWO524311:OWO524318 PGK524311:PGK524318 PQG524311:PQG524318 QAC524311:QAC524318 QJY524311:QJY524318 QTU524311:QTU524318 RDQ524311:RDQ524318 RNM524311:RNM524318 RXI524311:RXI524318 SHE524311:SHE524318 SRA524311:SRA524318 TAW524311:TAW524318 TKS524311:TKS524318 TUO524311:TUO524318 UEK524311:UEK524318 UOG524311:UOG524318 UYC524311:UYC524318 VHY524311:VHY524318 VRU524311:VRU524318 WBQ524311:WBQ524318 WLM524311:WLM524318 WVI524311:WVI524318 A589847:A589854 IW589847:IW589854 SS589847:SS589854 ACO589847:ACO589854 AMK589847:AMK589854 AWG589847:AWG589854 BGC589847:BGC589854 BPY589847:BPY589854 BZU589847:BZU589854 CJQ589847:CJQ589854 CTM589847:CTM589854 DDI589847:DDI589854 DNE589847:DNE589854 DXA589847:DXA589854 EGW589847:EGW589854 EQS589847:EQS589854 FAO589847:FAO589854 FKK589847:FKK589854 FUG589847:FUG589854 GEC589847:GEC589854 GNY589847:GNY589854 GXU589847:GXU589854 HHQ589847:HHQ589854 HRM589847:HRM589854 IBI589847:IBI589854 ILE589847:ILE589854 IVA589847:IVA589854 JEW589847:JEW589854 JOS589847:JOS589854 JYO589847:JYO589854 KIK589847:KIK589854 KSG589847:KSG589854 LCC589847:LCC589854 LLY589847:LLY589854 LVU589847:LVU589854 MFQ589847:MFQ589854 MPM589847:MPM589854 MZI589847:MZI589854 NJE589847:NJE589854 NTA589847:NTA589854 OCW589847:OCW589854 OMS589847:OMS589854 OWO589847:OWO589854 PGK589847:PGK589854 PQG589847:PQG589854 QAC589847:QAC589854 QJY589847:QJY589854 QTU589847:QTU589854 RDQ589847:RDQ589854 RNM589847:RNM589854 RXI589847:RXI589854 SHE589847:SHE589854 SRA589847:SRA589854 TAW589847:TAW589854 TKS589847:TKS589854 TUO589847:TUO589854 UEK589847:UEK589854 UOG589847:UOG589854 UYC589847:UYC589854 VHY589847:VHY589854 VRU589847:VRU589854 WBQ589847:WBQ589854 WLM589847:WLM589854 WVI589847:WVI589854 A655383:A655390 IW655383:IW655390 SS655383:SS655390 ACO655383:ACO655390 AMK655383:AMK655390 AWG655383:AWG655390 BGC655383:BGC655390 BPY655383:BPY655390 BZU655383:BZU655390 CJQ655383:CJQ655390 CTM655383:CTM655390 DDI655383:DDI655390 DNE655383:DNE655390 DXA655383:DXA655390 EGW655383:EGW655390 EQS655383:EQS655390 FAO655383:FAO655390 FKK655383:FKK655390 FUG655383:FUG655390 GEC655383:GEC655390 GNY655383:GNY655390 GXU655383:GXU655390 HHQ655383:HHQ655390 HRM655383:HRM655390 IBI655383:IBI655390 ILE655383:ILE655390 IVA655383:IVA655390 JEW655383:JEW655390 JOS655383:JOS655390 JYO655383:JYO655390 KIK655383:KIK655390 KSG655383:KSG655390 LCC655383:LCC655390 LLY655383:LLY655390 LVU655383:LVU655390 MFQ655383:MFQ655390 MPM655383:MPM655390 MZI655383:MZI655390 NJE655383:NJE655390 NTA655383:NTA655390 OCW655383:OCW655390 OMS655383:OMS655390 OWO655383:OWO655390 PGK655383:PGK655390 PQG655383:PQG655390 QAC655383:QAC655390 QJY655383:QJY655390 QTU655383:QTU655390 RDQ655383:RDQ655390 RNM655383:RNM655390 RXI655383:RXI655390 SHE655383:SHE655390 SRA655383:SRA655390 TAW655383:TAW655390 TKS655383:TKS655390 TUO655383:TUO655390 UEK655383:UEK655390 UOG655383:UOG655390 UYC655383:UYC655390 VHY655383:VHY655390 VRU655383:VRU655390 WBQ655383:WBQ655390 WLM655383:WLM655390 WVI655383:WVI655390 A720919:A720926 IW720919:IW720926 SS720919:SS720926 ACO720919:ACO720926 AMK720919:AMK720926 AWG720919:AWG720926 BGC720919:BGC720926 BPY720919:BPY720926 BZU720919:BZU720926 CJQ720919:CJQ720926 CTM720919:CTM720926 DDI720919:DDI720926 DNE720919:DNE720926 DXA720919:DXA720926 EGW720919:EGW720926 EQS720919:EQS720926 FAO720919:FAO720926 FKK720919:FKK720926 FUG720919:FUG720926 GEC720919:GEC720926 GNY720919:GNY720926 GXU720919:GXU720926 HHQ720919:HHQ720926 HRM720919:HRM720926 IBI720919:IBI720926 ILE720919:ILE720926 IVA720919:IVA720926 JEW720919:JEW720926 JOS720919:JOS720926 JYO720919:JYO720926 KIK720919:KIK720926 KSG720919:KSG720926 LCC720919:LCC720926 LLY720919:LLY720926 LVU720919:LVU720926 MFQ720919:MFQ720926 MPM720919:MPM720926 MZI720919:MZI720926 NJE720919:NJE720926 NTA720919:NTA720926 OCW720919:OCW720926 OMS720919:OMS720926 OWO720919:OWO720926 PGK720919:PGK720926 PQG720919:PQG720926 QAC720919:QAC720926 QJY720919:QJY720926 QTU720919:QTU720926 RDQ720919:RDQ720926 RNM720919:RNM720926 RXI720919:RXI720926 SHE720919:SHE720926 SRA720919:SRA720926 TAW720919:TAW720926 TKS720919:TKS720926 TUO720919:TUO720926 UEK720919:UEK720926 UOG720919:UOG720926 UYC720919:UYC720926 VHY720919:VHY720926 VRU720919:VRU720926 WBQ720919:WBQ720926 WLM720919:WLM720926 WVI720919:WVI720926 A786455:A786462 IW786455:IW786462 SS786455:SS786462 ACO786455:ACO786462 AMK786455:AMK786462 AWG786455:AWG786462 BGC786455:BGC786462 BPY786455:BPY786462 BZU786455:BZU786462 CJQ786455:CJQ786462 CTM786455:CTM786462 DDI786455:DDI786462 DNE786455:DNE786462 DXA786455:DXA786462 EGW786455:EGW786462 EQS786455:EQS786462 FAO786455:FAO786462 FKK786455:FKK786462 FUG786455:FUG786462 GEC786455:GEC786462 GNY786455:GNY786462 GXU786455:GXU786462 HHQ786455:HHQ786462 HRM786455:HRM786462 IBI786455:IBI786462 ILE786455:ILE786462 IVA786455:IVA786462 JEW786455:JEW786462 JOS786455:JOS786462 JYO786455:JYO786462 KIK786455:KIK786462 KSG786455:KSG786462 LCC786455:LCC786462 LLY786455:LLY786462 LVU786455:LVU786462 MFQ786455:MFQ786462 MPM786455:MPM786462 MZI786455:MZI786462 NJE786455:NJE786462 NTA786455:NTA786462 OCW786455:OCW786462 OMS786455:OMS786462 OWO786455:OWO786462 PGK786455:PGK786462 PQG786455:PQG786462 QAC786455:QAC786462 QJY786455:QJY786462 QTU786455:QTU786462 RDQ786455:RDQ786462 RNM786455:RNM786462 RXI786455:RXI786462 SHE786455:SHE786462 SRA786455:SRA786462 TAW786455:TAW786462 TKS786455:TKS786462 TUO786455:TUO786462 UEK786455:UEK786462 UOG786455:UOG786462 UYC786455:UYC786462 VHY786455:VHY786462 VRU786455:VRU786462 WBQ786455:WBQ786462 WLM786455:WLM786462 WVI786455:WVI786462 A851991:A851998 IW851991:IW851998 SS851991:SS851998 ACO851991:ACO851998 AMK851991:AMK851998 AWG851991:AWG851998 BGC851991:BGC851998 BPY851991:BPY851998 BZU851991:BZU851998 CJQ851991:CJQ851998 CTM851991:CTM851998 DDI851991:DDI851998 DNE851991:DNE851998 DXA851991:DXA851998 EGW851991:EGW851998 EQS851991:EQS851998 FAO851991:FAO851998 FKK851991:FKK851998 FUG851991:FUG851998 GEC851991:GEC851998 GNY851991:GNY851998 GXU851991:GXU851998 HHQ851991:HHQ851998 HRM851991:HRM851998 IBI851991:IBI851998 ILE851991:ILE851998 IVA851991:IVA851998 JEW851991:JEW851998 JOS851991:JOS851998 JYO851991:JYO851998 KIK851991:KIK851998 KSG851991:KSG851998 LCC851991:LCC851998 LLY851991:LLY851998 LVU851991:LVU851998 MFQ851991:MFQ851998 MPM851991:MPM851998 MZI851991:MZI851998 NJE851991:NJE851998 NTA851991:NTA851998 OCW851991:OCW851998 OMS851991:OMS851998 OWO851991:OWO851998 PGK851991:PGK851998 PQG851991:PQG851998 QAC851991:QAC851998 QJY851991:QJY851998 QTU851991:QTU851998 RDQ851991:RDQ851998 RNM851991:RNM851998 RXI851991:RXI851998 SHE851991:SHE851998 SRA851991:SRA851998 TAW851991:TAW851998 TKS851991:TKS851998 TUO851991:TUO851998 UEK851991:UEK851998 UOG851991:UOG851998 UYC851991:UYC851998 VHY851991:VHY851998 VRU851991:VRU851998 WBQ851991:WBQ851998 WLM851991:WLM851998 WVI851991:WVI851998 A917527:A917534 IW917527:IW917534 SS917527:SS917534 ACO917527:ACO917534 AMK917527:AMK917534 AWG917527:AWG917534 BGC917527:BGC917534 BPY917527:BPY917534 BZU917527:BZU917534 CJQ917527:CJQ917534 CTM917527:CTM917534 DDI917527:DDI917534 DNE917527:DNE917534 DXA917527:DXA917534 EGW917527:EGW917534 EQS917527:EQS917534 FAO917527:FAO917534 FKK917527:FKK917534 FUG917527:FUG917534 GEC917527:GEC917534 GNY917527:GNY917534 GXU917527:GXU917534 HHQ917527:HHQ917534 HRM917527:HRM917534 IBI917527:IBI917534 ILE917527:ILE917534 IVA917527:IVA917534 JEW917527:JEW917534 JOS917527:JOS917534 JYO917527:JYO917534 KIK917527:KIK917534 KSG917527:KSG917534 LCC917527:LCC917534 LLY917527:LLY917534 LVU917527:LVU917534 MFQ917527:MFQ917534 MPM917527:MPM917534 MZI917527:MZI917534 NJE917527:NJE917534 NTA917527:NTA917534 OCW917527:OCW917534 OMS917527:OMS917534 OWO917527:OWO917534 PGK917527:PGK917534 PQG917527:PQG917534 QAC917527:QAC917534 QJY917527:QJY917534 QTU917527:QTU917534 RDQ917527:RDQ917534 RNM917527:RNM917534 RXI917527:RXI917534 SHE917527:SHE917534 SRA917527:SRA917534 TAW917527:TAW917534 TKS917527:TKS917534 TUO917527:TUO917534 UEK917527:UEK917534 UOG917527:UOG917534 UYC917527:UYC917534 VHY917527:VHY917534 VRU917527:VRU917534 WBQ917527:WBQ917534 WLM917527:WLM917534 WVI917527:WVI917534 A983063:A983070 IW983063:IW983070 SS983063:SS983070 ACO983063:ACO983070 AMK983063:AMK983070 AWG983063:AWG983070 BGC983063:BGC983070 BPY983063:BPY983070 BZU983063:BZU983070 CJQ983063:CJQ983070 CTM983063:CTM983070 DDI983063:DDI983070 DNE983063:DNE983070 DXA983063:DXA983070 EGW983063:EGW983070 EQS983063:EQS983070 FAO983063:FAO983070 FKK983063:FKK983070 FUG983063:FUG983070 GEC983063:GEC983070 GNY983063:GNY983070 GXU983063:GXU983070 HHQ983063:HHQ983070 HRM983063:HRM983070 IBI983063:IBI983070 ILE983063:ILE983070 IVA983063:IVA983070 JEW983063:JEW983070 JOS983063:JOS983070 JYO983063:JYO983070 KIK983063:KIK983070 KSG983063:KSG983070 LCC983063:LCC983070 LLY983063:LLY983070 LVU983063:LVU983070 MFQ983063:MFQ983070 MPM983063:MPM983070 MZI983063:MZI983070 NJE983063:NJE983070 NTA983063:NTA983070 OCW983063:OCW983070 OMS983063:OMS983070 OWO983063:OWO983070 PGK983063:PGK983070 PQG983063:PQG983070 QAC983063:QAC983070 QJY983063:QJY983070 QTU983063:QTU983070 RDQ983063:RDQ983070 RNM983063:RNM983070 RXI983063:RXI983070 SHE983063:SHE983070 SRA983063:SRA983070 TAW983063:TAW983070 TKS983063:TKS983070 TUO983063:TUO983070 UEK983063:UEK983070 UOG983063:UOG983070 UYC983063:UYC983070 VHY983063:VHY983070 VRU983063:VRU983070 WBQ983063:WBQ983070 WLM983063:WLM983070 WVI983063:WVI983070" xr:uid="{73F62E3D-D74C-4DD3-A9E4-7018AF249E28}">
      <formula1>$C$73:$C$105</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1:A3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WVI31:WVI32 A65567:A65568 IW65567:IW65568 SS65567:SS65568 ACO65567:ACO65568 AMK65567:AMK65568 AWG65567:AWG65568 BGC65567:BGC65568 BPY65567:BPY65568 BZU65567:BZU65568 CJQ65567:CJQ65568 CTM65567:CTM65568 DDI65567:DDI65568 DNE65567:DNE65568 DXA65567:DXA65568 EGW65567:EGW65568 EQS65567:EQS65568 FAO65567:FAO65568 FKK65567:FKK65568 FUG65567:FUG65568 GEC65567:GEC65568 GNY65567:GNY65568 GXU65567:GXU65568 HHQ65567:HHQ65568 HRM65567:HRM65568 IBI65567:IBI65568 ILE65567:ILE65568 IVA65567:IVA65568 JEW65567:JEW65568 JOS65567:JOS65568 JYO65567:JYO65568 KIK65567:KIK65568 KSG65567:KSG65568 LCC65567:LCC65568 LLY65567:LLY65568 LVU65567:LVU65568 MFQ65567:MFQ65568 MPM65567:MPM65568 MZI65567:MZI65568 NJE65567:NJE65568 NTA65567:NTA65568 OCW65567:OCW65568 OMS65567:OMS65568 OWO65567:OWO65568 PGK65567:PGK65568 PQG65567:PQG65568 QAC65567:QAC65568 QJY65567:QJY65568 QTU65567:QTU65568 RDQ65567:RDQ65568 RNM65567:RNM65568 RXI65567:RXI65568 SHE65567:SHE65568 SRA65567:SRA65568 TAW65567:TAW65568 TKS65567:TKS65568 TUO65567:TUO65568 UEK65567:UEK65568 UOG65567:UOG65568 UYC65567:UYC65568 VHY65567:VHY65568 VRU65567:VRU65568 WBQ65567:WBQ65568 WLM65567:WLM65568 WVI65567:WVI65568 A131103:A131104 IW131103:IW131104 SS131103:SS131104 ACO131103:ACO131104 AMK131103:AMK131104 AWG131103:AWG131104 BGC131103:BGC131104 BPY131103:BPY131104 BZU131103:BZU131104 CJQ131103:CJQ131104 CTM131103:CTM131104 DDI131103:DDI131104 DNE131103:DNE131104 DXA131103:DXA131104 EGW131103:EGW131104 EQS131103:EQS131104 FAO131103:FAO131104 FKK131103:FKK131104 FUG131103:FUG131104 GEC131103:GEC131104 GNY131103:GNY131104 GXU131103:GXU131104 HHQ131103:HHQ131104 HRM131103:HRM131104 IBI131103:IBI131104 ILE131103:ILE131104 IVA131103:IVA131104 JEW131103:JEW131104 JOS131103:JOS131104 JYO131103:JYO131104 KIK131103:KIK131104 KSG131103:KSG131104 LCC131103:LCC131104 LLY131103:LLY131104 LVU131103:LVU131104 MFQ131103:MFQ131104 MPM131103:MPM131104 MZI131103:MZI131104 NJE131103:NJE131104 NTA131103:NTA131104 OCW131103:OCW131104 OMS131103:OMS131104 OWO131103:OWO131104 PGK131103:PGK131104 PQG131103:PQG131104 QAC131103:QAC131104 QJY131103:QJY131104 QTU131103:QTU131104 RDQ131103:RDQ131104 RNM131103:RNM131104 RXI131103:RXI131104 SHE131103:SHE131104 SRA131103:SRA131104 TAW131103:TAW131104 TKS131103:TKS131104 TUO131103:TUO131104 UEK131103:UEK131104 UOG131103:UOG131104 UYC131103:UYC131104 VHY131103:VHY131104 VRU131103:VRU131104 WBQ131103:WBQ131104 WLM131103:WLM131104 WVI131103:WVI131104 A196639:A196640 IW196639:IW196640 SS196639:SS196640 ACO196639:ACO196640 AMK196639:AMK196640 AWG196639:AWG196640 BGC196639:BGC196640 BPY196639:BPY196640 BZU196639:BZU196640 CJQ196639:CJQ196640 CTM196639:CTM196640 DDI196639:DDI196640 DNE196639:DNE196640 DXA196639:DXA196640 EGW196639:EGW196640 EQS196639:EQS196640 FAO196639:FAO196640 FKK196639:FKK196640 FUG196639:FUG196640 GEC196639:GEC196640 GNY196639:GNY196640 GXU196639:GXU196640 HHQ196639:HHQ196640 HRM196639:HRM196640 IBI196639:IBI196640 ILE196639:ILE196640 IVA196639:IVA196640 JEW196639:JEW196640 JOS196639:JOS196640 JYO196639:JYO196640 KIK196639:KIK196640 KSG196639:KSG196640 LCC196639:LCC196640 LLY196639:LLY196640 LVU196639:LVU196640 MFQ196639:MFQ196640 MPM196639:MPM196640 MZI196639:MZI196640 NJE196639:NJE196640 NTA196639:NTA196640 OCW196639:OCW196640 OMS196639:OMS196640 OWO196639:OWO196640 PGK196639:PGK196640 PQG196639:PQG196640 QAC196639:QAC196640 QJY196639:QJY196640 QTU196639:QTU196640 RDQ196639:RDQ196640 RNM196639:RNM196640 RXI196639:RXI196640 SHE196639:SHE196640 SRA196639:SRA196640 TAW196639:TAW196640 TKS196639:TKS196640 TUO196639:TUO196640 UEK196639:UEK196640 UOG196639:UOG196640 UYC196639:UYC196640 VHY196639:VHY196640 VRU196639:VRU196640 WBQ196639:WBQ196640 WLM196639:WLM196640 WVI196639:WVI196640 A262175:A262176 IW262175:IW262176 SS262175:SS262176 ACO262175:ACO262176 AMK262175:AMK262176 AWG262175:AWG262176 BGC262175:BGC262176 BPY262175:BPY262176 BZU262175:BZU262176 CJQ262175:CJQ262176 CTM262175:CTM262176 DDI262175:DDI262176 DNE262175:DNE262176 DXA262175:DXA262176 EGW262175:EGW262176 EQS262175:EQS262176 FAO262175:FAO262176 FKK262175:FKK262176 FUG262175:FUG262176 GEC262175:GEC262176 GNY262175:GNY262176 GXU262175:GXU262176 HHQ262175:HHQ262176 HRM262175:HRM262176 IBI262175:IBI262176 ILE262175:ILE262176 IVA262175:IVA262176 JEW262175:JEW262176 JOS262175:JOS262176 JYO262175:JYO262176 KIK262175:KIK262176 KSG262175:KSG262176 LCC262175:LCC262176 LLY262175:LLY262176 LVU262175:LVU262176 MFQ262175:MFQ262176 MPM262175:MPM262176 MZI262175:MZI262176 NJE262175:NJE262176 NTA262175:NTA262176 OCW262175:OCW262176 OMS262175:OMS262176 OWO262175:OWO262176 PGK262175:PGK262176 PQG262175:PQG262176 QAC262175:QAC262176 QJY262175:QJY262176 QTU262175:QTU262176 RDQ262175:RDQ262176 RNM262175:RNM262176 RXI262175:RXI262176 SHE262175:SHE262176 SRA262175:SRA262176 TAW262175:TAW262176 TKS262175:TKS262176 TUO262175:TUO262176 UEK262175:UEK262176 UOG262175:UOG262176 UYC262175:UYC262176 VHY262175:VHY262176 VRU262175:VRU262176 WBQ262175:WBQ262176 WLM262175:WLM262176 WVI262175:WVI262176 A327711:A327712 IW327711:IW327712 SS327711:SS327712 ACO327711:ACO327712 AMK327711:AMK327712 AWG327711:AWG327712 BGC327711:BGC327712 BPY327711:BPY327712 BZU327711:BZU327712 CJQ327711:CJQ327712 CTM327711:CTM327712 DDI327711:DDI327712 DNE327711:DNE327712 DXA327711:DXA327712 EGW327711:EGW327712 EQS327711:EQS327712 FAO327711:FAO327712 FKK327711:FKK327712 FUG327711:FUG327712 GEC327711:GEC327712 GNY327711:GNY327712 GXU327711:GXU327712 HHQ327711:HHQ327712 HRM327711:HRM327712 IBI327711:IBI327712 ILE327711:ILE327712 IVA327711:IVA327712 JEW327711:JEW327712 JOS327711:JOS327712 JYO327711:JYO327712 KIK327711:KIK327712 KSG327711:KSG327712 LCC327711:LCC327712 LLY327711:LLY327712 LVU327711:LVU327712 MFQ327711:MFQ327712 MPM327711:MPM327712 MZI327711:MZI327712 NJE327711:NJE327712 NTA327711:NTA327712 OCW327711:OCW327712 OMS327711:OMS327712 OWO327711:OWO327712 PGK327711:PGK327712 PQG327711:PQG327712 QAC327711:QAC327712 QJY327711:QJY327712 QTU327711:QTU327712 RDQ327711:RDQ327712 RNM327711:RNM327712 RXI327711:RXI327712 SHE327711:SHE327712 SRA327711:SRA327712 TAW327711:TAW327712 TKS327711:TKS327712 TUO327711:TUO327712 UEK327711:UEK327712 UOG327711:UOG327712 UYC327711:UYC327712 VHY327711:VHY327712 VRU327711:VRU327712 WBQ327711:WBQ327712 WLM327711:WLM327712 WVI327711:WVI327712 A393247:A393248 IW393247:IW393248 SS393247:SS393248 ACO393247:ACO393248 AMK393247:AMK393248 AWG393247:AWG393248 BGC393247:BGC393248 BPY393247:BPY393248 BZU393247:BZU393248 CJQ393247:CJQ393248 CTM393247:CTM393248 DDI393247:DDI393248 DNE393247:DNE393248 DXA393247:DXA393248 EGW393247:EGW393248 EQS393247:EQS393248 FAO393247:FAO393248 FKK393247:FKK393248 FUG393247:FUG393248 GEC393247:GEC393248 GNY393247:GNY393248 GXU393247:GXU393248 HHQ393247:HHQ393248 HRM393247:HRM393248 IBI393247:IBI393248 ILE393247:ILE393248 IVA393247:IVA393248 JEW393247:JEW393248 JOS393247:JOS393248 JYO393247:JYO393248 KIK393247:KIK393248 KSG393247:KSG393248 LCC393247:LCC393248 LLY393247:LLY393248 LVU393247:LVU393248 MFQ393247:MFQ393248 MPM393247:MPM393248 MZI393247:MZI393248 NJE393247:NJE393248 NTA393247:NTA393248 OCW393247:OCW393248 OMS393247:OMS393248 OWO393247:OWO393248 PGK393247:PGK393248 PQG393247:PQG393248 QAC393247:QAC393248 QJY393247:QJY393248 QTU393247:QTU393248 RDQ393247:RDQ393248 RNM393247:RNM393248 RXI393247:RXI393248 SHE393247:SHE393248 SRA393247:SRA393248 TAW393247:TAW393248 TKS393247:TKS393248 TUO393247:TUO393248 UEK393247:UEK393248 UOG393247:UOG393248 UYC393247:UYC393248 VHY393247:VHY393248 VRU393247:VRU393248 WBQ393247:WBQ393248 WLM393247:WLM393248 WVI393247:WVI393248 A458783:A458784 IW458783:IW458784 SS458783:SS458784 ACO458783:ACO458784 AMK458783:AMK458784 AWG458783:AWG458784 BGC458783:BGC458784 BPY458783:BPY458784 BZU458783:BZU458784 CJQ458783:CJQ458784 CTM458783:CTM458784 DDI458783:DDI458784 DNE458783:DNE458784 DXA458783:DXA458784 EGW458783:EGW458784 EQS458783:EQS458784 FAO458783:FAO458784 FKK458783:FKK458784 FUG458783:FUG458784 GEC458783:GEC458784 GNY458783:GNY458784 GXU458783:GXU458784 HHQ458783:HHQ458784 HRM458783:HRM458784 IBI458783:IBI458784 ILE458783:ILE458784 IVA458783:IVA458784 JEW458783:JEW458784 JOS458783:JOS458784 JYO458783:JYO458784 KIK458783:KIK458784 KSG458783:KSG458784 LCC458783:LCC458784 LLY458783:LLY458784 LVU458783:LVU458784 MFQ458783:MFQ458784 MPM458783:MPM458784 MZI458783:MZI458784 NJE458783:NJE458784 NTA458783:NTA458784 OCW458783:OCW458784 OMS458783:OMS458784 OWO458783:OWO458784 PGK458783:PGK458784 PQG458783:PQG458784 QAC458783:QAC458784 QJY458783:QJY458784 QTU458783:QTU458784 RDQ458783:RDQ458784 RNM458783:RNM458784 RXI458783:RXI458784 SHE458783:SHE458784 SRA458783:SRA458784 TAW458783:TAW458784 TKS458783:TKS458784 TUO458783:TUO458784 UEK458783:UEK458784 UOG458783:UOG458784 UYC458783:UYC458784 VHY458783:VHY458784 VRU458783:VRU458784 WBQ458783:WBQ458784 WLM458783:WLM458784 WVI458783:WVI458784 A524319:A524320 IW524319:IW524320 SS524319:SS524320 ACO524319:ACO524320 AMK524319:AMK524320 AWG524319:AWG524320 BGC524319:BGC524320 BPY524319:BPY524320 BZU524319:BZU524320 CJQ524319:CJQ524320 CTM524319:CTM524320 DDI524319:DDI524320 DNE524319:DNE524320 DXA524319:DXA524320 EGW524319:EGW524320 EQS524319:EQS524320 FAO524319:FAO524320 FKK524319:FKK524320 FUG524319:FUG524320 GEC524319:GEC524320 GNY524319:GNY524320 GXU524319:GXU524320 HHQ524319:HHQ524320 HRM524319:HRM524320 IBI524319:IBI524320 ILE524319:ILE524320 IVA524319:IVA524320 JEW524319:JEW524320 JOS524319:JOS524320 JYO524319:JYO524320 KIK524319:KIK524320 KSG524319:KSG524320 LCC524319:LCC524320 LLY524319:LLY524320 LVU524319:LVU524320 MFQ524319:MFQ524320 MPM524319:MPM524320 MZI524319:MZI524320 NJE524319:NJE524320 NTA524319:NTA524320 OCW524319:OCW524320 OMS524319:OMS524320 OWO524319:OWO524320 PGK524319:PGK524320 PQG524319:PQG524320 QAC524319:QAC524320 QJY524319:QJY524320 QTU524319:QTU524320 RDQ524319:RDQ524320 RNM524319:RNM524320 RXI524319:RXI524320 SHE524319:SHE524320 SRA524319:SRA524320 TAW524319:TAW524320 TKS524319:TKS524320 TUO524319:TUO524320 UEK524319:UEK524320 UOG524319:UOG524320 UYC524319:UYC524320 VHY524319:VHY524320 VRU524319:VRU524320 WBQ524319:WBQ524320 WLM524319:WLM524320 WVI524319:WVI524320 A589855:A589856 IW589855:IW589856 SS589855:SS589856 ACO589855:ACO589856 AMK589855:AMK589856 AWG589855:AWG589856 BGC589855:BGC589856 BPY589855:BPY589856 BZU589855:BZU589856 CJQ589855:CJQ589856 CTM589855:CTM589856 DDI589855:DDI589856 DNE589855:DNE589856 DXA589855:DXA589856 EGW589855:EGW589856 EQS589855:EQS589856 FAO589855:FAO589856 FKK589855:FKK589856 FUG589855:FUG589856 GEC589855:GEC589856 GNY589855:GNY589856 GXU589855:GXU589856 HHQ589855:HHQ589856 HRM589855:HRM589856 IBI589855:IBI589856 ILE589855:ILE589856 IVA589855:IVA589856 JEW589855:JEW589856 JOS589855:JOS589856 JYO589855:JYO589856 KIK589855:KIK589856 KSG589855:KSG589856 LCC589855:LCC589856 LLY589855:LLY589856 LVU589855:LVU589856 MFQ589855:MFQ589856 MPM589855:MPM589856 MZI589855:MZI589856 NJE589855:NJE589856 NTA589855:NTA589856 OCW589855:OCW589856 OMS589855:OMS589856 OWO589855:OWO589856 PGK589855:PGK589856 PQG589855:PQG589856 QAC589855:QAC589856 QJY589855:QJY589856 QTU589855:QTU589856 RDQ589855:RDQ589856 RNM589855:RNM589856 RXI589855:RXI589856 SHE589855:SHE589856 SRA589855:SRA589856 TAW589855:TAW589856 TKS589855:TKS589856 TUO589855:TUO589856 UEK589855:UEK589856 UOG589855:UOG589856 UYC589855:UYC589856 VHY589855:VHY589856 VRU589855:VRU589856 WBQ589855:WBQ589856 WLM589855:WLM589856 WVI589855:WVI589856 A655391:A655392 IW655391:IW655392 SS655391:SS655392 ACO655391:ACO655392 AMK655391:AMK655392 AWG655391:AWG655392 BGC655391:BGC655392 BPY655391:BPY655392 BZU655391:BZU655392 CJQ655391:CJQ655392 CTM655391:CTM655392 DDI655391:DDI655392 DNE655391:DNE655392 DXA655391:DXA655392 EGW655391:EGW655392 EQS655391:EQS655392 FAO655391:FAO655392 FKK655391:FKK655392 FUG655391:FUG655392 GEC655391:GEC655392 GNY655391:GNY655392 GXU655391:GXU655392 HHQ655391:HHQ655392 HRM655391:HRM655392 IBI655391:IBI655392 ILE655391:ILE655392 IVA655391:IVA655392 JEW655391:JEW655392 JOS655391:JOS655392 JYO655391:JYO655392 KIK655391:KIK655392 KSG655391:KSG655392 LCC655391:LCC655392 LLY655391:LLY655392 LVU655391:LVU655392 MFQ655391:MFQ655392 MPM655391:MPM655392 MZI655391:MZI655392 NJE655391:NJE655392 NTA655391:NTA655392 OCW655391:OCW655392 OMS655391:OMS655392 OWO655391:OWO655392 PGK655391:PGK655392 PQG655391:PQG655392 QAC655391:QAC655392 QJY655391:QJY655392 QTU655391:QTU655392 RDQ655391:RDQ655392 RNM655391:RNM655392 RXI655391:RXI655392 SHE655391:SHE655392 SRA655391:SRA655392 TAW655391:TAW655392 TKS655391:TKS655392 TUO655391:TUO655392 UEK655391:UEK655392 UOG655391:UOG655392 UYC655391:UYC655392 VHY655391:VHY655392 VRU655391:VRU655392 WBQ655391:WBQ655392 WLM655391:WLM655392 WVI655391:WVI655392 A720927:A720928 IW720927:IW720928 SS720927:SS720928 ACO720927:ACO720928 AMK720927:AMK720928 AWG720927:AWG720928 BGC720927:BGC720928 BPY720927:BPY720928 BZU720927:BZU720928 CJQ720927:CJQ720928 CTM720927:CTM720928 DDI720927:DDI720928 DNE720927:DNE720928 DXA720927:DXA720928 EGW720927:EGW720928 EQS720927:EQS720928 FAO720927:FAO720928 FKK720927:FKK720928 FUG720927:FUG720928 GEC720927:GEC720928 GNY720927:GNY720928 GXU720927:GXU720928 HHQ720927:HHQ720928 HRM720927:HRM720928 IBI720927:IBI720928 ILE720927:ILE720928 IVA720927:IVA720928 JEW720927:JEW720928 JOS720927:JOS720928 JYO720927:JYO720928 KIK720927:KIK720928 KSG720927:KSG720928 LCC720927:LCC720928 LLY720927:LLY720928 LVU720927:LVU720928 MFQ720927:MFQ720928 MPM720927:MPM720928 MZI720927:MZI720928 NJE720927:NJE720928 NTA720927:NTA720928 OCW720927:OCW720928 OMS720927:OMS720928 OWO720927:OWO720928 PGK720927:PGK720928 PQG720927:PQG720928 QAC720927:QAC720928 QJY720927:QJY720928 QTU720927:QTU720928 RDQ720927:RDQ720928 RNM720927:RNM720928 RXI720927:RXI720928 SHE720927:SHE720928 SRA720927:SRA720928 TAW720927:TAW720928 TKS720927:TKS720928 TUO720927:TUO720928 UEK720927:UEK720928 UOG720927:UOG720928 UYC720927:UYC720928 VHY720927:VHY720928 VRU720927:VRU720928 WBQ720927:WBQ720928 WLM720927:WLM720928 WVI720927:WVI720928 A786463:A786464 IW786463:IW786464 SS786463:SS786464 ACO786463:ACO786464 AMK786463:AMK786464 AWG786463:AWG786464 BGC786463:BGC786464 BPY786463:BPY786464 BZU786463:BZU786464 CJQ786463:CJQ786464 CTM786463:CTM786464 DDI786463:DDI786464 DNE786463:DNE786464 DXA786463:DXA786464 EGW786463:EGW786464 EQS786463:EQS786464 FAO786463:FAO786464 FKK786463:FKK786464 FUG786463:FUG786464 GEC786463:GEC786464 GNY786463:GNY786464 GXU786463:GXU786464 HHQ786463:HHQ786464 HRM786463:HRM786464 IBI786463:IBI786464 ILE786463:ILE786464 IVA786463:IVA786464 JEW786463:JEW786464 JOS786463:JOS786464 JYO786463:JYO786464 KIK786463:KIK786464 KSG786463:KSG786464 LCC786463:LCC786464 LLY786463:LLY786464 LVU786463:LVU786464 MFQ786463:MFQ786464 MPM786463:MPM786464 MZI786463:MZI786464 NJE786463:NJE786464 NTA786463:NTA786464 OCW786463:OCW786464 OMS786463:OMS786464 OWO786463:OWO786464 PGK786463:PGK786464 PQG786463:PQG786464 QAC786463:QAC786464 QJY786463:QJY786464 QTU786463:QTU786464 RDQ786463:RDQ786464 RNM786463:RNM786464 RXI786463:RXI786464 SHE786463:SHE786464 SRA786463:SRA786464 TAW786463:TAW786464 TKS786463:TKS786464 TUO786463:TUO786464 UEK786463:UEK786464 UOG786463:UOG786464 UYC786463:UYC786464 VHY786463:VHY786464 VRU786463:VRU786464 WBQ786463:WBQ786464 WLM786463:WLM786464 WVI786463:WVI786464 A851999:A852000 IW851999:IW852000 SS851999:SS852000 ACO851999:ACO852000 AMK851999:AMK852000 AWG851999:AWG852000 BGC851999:BGC852000 BPY851999:BPY852000 BZU851999:BZU852000 CJQ851999:CJQ852000 CTM851999:CTM852000 DDI851999:DDI852000 DNE851999:DNE852000 DXA851999:DXA852000 EGW851999:EGW852000 EQS851999:EQS852000 FAO851999:FAO852000 FKK851999:FKK852000 FUG851999:FUG852000 GEC851999:GEC852000 GNY851999:GNY852000 GXU851999:GXU852000 HHQ851999:HHQ852000 HRM851999:HRM852000 IBI851999:IBI852000 ILE851999:ILE852000 IVA851999:IVA852000 JEW851999:JEW852000 JOS851999:JOS852000 JYO851999:JYO852000 KIK851999:KIK852000 KSG851999:KSG852000 LCC851999:LCC852000 LLY851999:LLY852000 LVU851999:LVU852000 MFQ851999:MFQ852000 MPM851999:MPM852000 MZI851999:MZI852000 NJE851999:NJE852000 NTA851999:NTA852000 OCW851999:OCW852000 OMS851999:OMS852000 OWO851999:OWO852000 PGK851999:PGK852000 PQG851999:PQG852000 QAC851999:QAC852000 QJY851999:QJY852000 QTU851999:QTU852000 RDQ851999:RDQ852000 RNM851999:RNM852000 RXI851999:RXI852000 SHE851999:SHE852000 SRA851999:SRA852000 TAW851999:TAW852000 TKS851999:TKS852000 TUO851999:TUO852000 UEK851999:UEK852000 UOG851999:UOG852000 UYC851999:UYC852000 VHY851999:VHY852000 VRU851999:VRU852000 WBQ851999:WBQ852000 WLM851999:WLM852000 WVI851999:WVI852000 A917535:A917536 IW917535:IW917536 SS917535:SS917536 ACO917535:ACO917536 AMK917535:AMK917536 AWG917535:AWG917536 BGC917535:BGC917536 BPY917535:BPY917536 BZU917535:BZU917536 CJQ917535:CJQ917536 CTM917535:CTM917536 DDI917535:DDI917536 DNE917535:DNE917536 DXA917535:DXA917536 EGW917535:EGW917536 EQS917535:EQS917536 FAO917535:FAO917536 FKK917535:FKK917536 FUG917535:FUG917536 GEC917535:GEC917536 GNY917535:GNY917536 GXU917535:GXU917536 HHQ917535:HHQ917536 HRM917535:HRM917536 IBI917535:IBI917536 ILE917535:ILE917536 IVA917535:IVA917536 JEW917535:JEW917536 JOS917535:JOS917536 JYO917535:JYO917536 KIK917535:KIK917536 KSG917535:KSG917536 LCC917535:LCC917536 LLY917535:LLY917536 LVU917535:LVU917536 MFQ917535:MFQ917536 MPM917535:MPM917536 MZI917535:MZI917536 NJE917535:NJE917536 NTA917535:NTA917536 OCW917535:OCW917536 OMS917535:OMS917536 OWO917535:OWO917536 PGK917535:PGK917536 PQG917535:PQG917536 QAC917535:QAC917536 QJY917535:QJY917536 QTU917535:QTU917536 RDQ917535:RDQ917536 RNM917535:RNM917536 RXI917535:RXI917536 SHE917535:SHE917536 SRA917535:SRA917536 TAW917535:TAW917536 TKS917535:TKS917536 TUO917535:TUO917536 UEK917535:UEK917536 UOG917535:UOG917536 UYC917535:UYC917536 VHY917535:VHY917536 VRU917535:VRU917536 WBQ917535:WBQ917536 WLM917535:WLM917536 WVI917535:WVI917536 A983071:A983072 IW983071:IW983072 SS983071:SS983072 ACO983071:ACO983072 AMK983071:AMK983072 AWG983071:AWG983072 BGC983071:BGC983072 BPY983071:BPY983072 BZU983071:BZU983072 CJQ983071:CJQ983072 CTM983071:CTM983072 DDI983071:DDI983072 DNE983071:DNE983072 DXA983071:DXA983072 EGW983071:EGW983072 EQS983071:EQS983072 FAO983071:FAO983072 FKK983071:FKK983072 FUG983071:FUG983072 GEC983071:GEC983072 GNY983071:GNY983072 GXU983071:GXU983072 HHQ983071:HHQ983072 HRM983071:HRM983072 IBI983071:IBI983072 ILE983071:ILE983072 IVA983071:IVA983072 JEW983071:JEW983072 JOS983071:JOS983072 JYO983071:JYO983072 KIK983071:KIK983072 KSG983071:KSG983072 LCC983071:LCC983072 LLY983071:LLY983072 LVU983071:LVU983072 MFQ983071:MFQ983072 MPM983071:MPM983072 MZI983071:MZI983072 NJE983071:NJE983072 NTA983071:NTA983072 OCW983071:OCW983072 OMS983071:OMS983072 OWO983071:OWO983072 PGK983071:PGK983072 PQG983071:PQG983072 QAC983071:QAC983072 QJY983071:QJY983072 QTU983071:QTU983072 RDQ983071:RDQ983072 RNM983071:RNM983072 RXI983071:RXI983072 SHE983071:SHE983072 SRA983071:SRA983072 TAW983071:TAW983072 TKS983071:TKS983072 TUO983071:TUO983072 UEK983071:UEK983072 UOG983071:UOG983072 UYC983071:UYC983072 VHY983071:VHY983072 VRU983071:VRU983072 WBQ983071:WBQ983072 WLM983071:WLM983072 WVI983071:WVI983072" xr:uid="{F0F1FE79-3CFD-4E43-9B7A-C4E780C9F585}">
      <formula1>$C$73:$C$109</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FEB4014B-51C3-45DB-9BF5-1AA276E295C2}">
      <formula1>$A$77:$A$93</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DCD90E12-85E2-4FF2-9AAC-913403C912F8}">
      <formula1>$A$73:$A$76</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67198D92-9156-4BAB-8B4B-8375DE45193F}">
      <formula1>$A$115:$A$117</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6C72557D-D782-47E6-8C59-64D938D895F0}">
      <formula1>$A$112:$A$114</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2CEA1524-ED37-4F61-982F-6A9C9F4CE3C8}">
      <formula1>$A$106:$A$108</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6A4AE868-52BB-4900-B52E-8E9D421EDC13}">
      <formula1>$A$109:$A$111</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5DF12EEE-7256-4671-B102-5F7236AFF18C}">
      <formula1>$A$95:$A$97</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3E461E15-33A1-4B01-822A-DBB0ACDA532F}">
      <formula1>$A$98:$A$105</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2023-02-03T19:25:23Z</dcterms:created>
  <dcterms:modified xsi:type="dcterms:W3CDTF">2023-02-03T19:25:49Z</dcterms:modified>
</cp:coreProperties>
</file>