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24.70\Laboratorio_Casigana\DOCUMENTOS 2023\MEMORANDOS\EXTERNOS CALIDAD DE AGUA\REDES EXCEL MUNICIPIO\"/>
    </mc:Choice>
  </mc:AlternateContent>
  <xr:revisionPtr revIDLastSave="0" documentId="8_{F90DA270-A1E0-4740-A43E-4D358C8368BB}" xr6:coauthVersionLast="47" xr6:coauthVersionMax="47" xr10:uidLastSave="{00000000-0000-0000-0000-000000000000}"/>
  <bookViews>
    <workbookView xWindow="-120" yWindow="-120" windowWidth="21840" windowHeight="13140" xr2:uid="{ABA9C074-307A-441B-99F4-EA911EC74F1C}"/>
  </bookViews>
  <sheets>
    <sheet name="REDES URBANAS 4" sheetId="1" r:id="rId1"/>
    <sheet name="REDES RURALES 5" sheetId="2" r:id="rId2"/>
  </sheets>
  <externalReferences>
    <externalReference r:id="rId3"/>
  </externalReferences>
  <definedNames>
    <definedName name="_xlnm._FilterDatabase" localSheetId="1" hidden="1">'REDES RURALES 5'!$C$73:$D$112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4" i="2" l="1"/>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F9" i="1"/>
  <c r="B5" i="1"/>
  <c r="B2" i="1"/>
</calcChain>
</file>

<file path=xl/sharedStrings.xml><?xml version="1.0" encoding="utf-8"?>
<sst xmlns="http://schemas.openxmlformats.org/spreadsheetml/2006/main" count="401" uniqueCount="180">
  <si>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</si>
  <si>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</si>
  <si>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</si>
  <si>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</si>
  <si>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</si>
  <si>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</si>
  <si>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</si>
  <si>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</si>
  <si>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</si>
  <si>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</si>
  <si>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2023-02-01; 13h24min</t>
  </si>
  <si>
    <t xml:space="preserve">CLIENTE: </t>
  </si>
  <si>
    <t>Ing. Jorge Palma Vallejo - Dirección de Operación y Mantenimiento</t>
  </si>
  <si>
    <t xml:space="preserve">FECHA DE INICIO DE ANÁLISIS:  </t>
  </si>
  <si>
    <t xml:space="preserve">TIPO DE MUESTRA: </t>
  </si>
  <si>
    <t>Agua de Consumo</t>
  </si>
  <si>
    <t xml:space="preserve">FECHA DE EMISIÓN DEL INFORME: </t>
  </si>
  <si>
    <t>2023-02-07</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</si>
  <si>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</si>
  <si>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</si>
  <si>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</si>
  <si>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</si>
  <si>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</si>
  <si>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</si>
  <si>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 xml:space="preserve">FECHA DE TOMA DE LAS MUESTRAS: </t>
  </si>
  <si>
    <t>Temperatura (°C):</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</si>
  <si>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</si>
  <si>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</si>
  <si>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</si>
  <si>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</si>
  <si>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</si>
  <si>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</si>
  <si>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</si>
  <si>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</si>
  <si>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</si>
  <si>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</si>
  <si>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</si>
  <si>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</si>
  <si>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HUACHI CHICO ALTO</t>
  </si>
  <si>
    <t>PANIMBOZA</t>
  </si>
  <si>
    <t>CURIQUINGUE</t>
  </si>
  <si>
    <t>TILULUM-MIRAFLORES ALTO</t>
  </si>
  <si>
    <t>EL SUEÑO ZONA ALTA</t>
  </si>
  <si>
    <t>ALUMINIO*</t>
  </si>
  <si>
    <t>-</t>
  </si>
  <si>
    <t>&lt;0,075</t>
  </si>
  <si>
    <t>ARSENICO *</t>
  </si>
  <si>
    <t>BORO *</t>
  </si>
  <si>
    <t>&lt; 0,4</t>
  </si>
  <si>
    <t>0,5</t>
  </si>
  <si>
    <t>CLORO L. RESIDUAL**</t>
  </si>
  <si>
    <t>COLIFORMES  FECALES *</t>
  </si>
  <si>
    <t>Ausencia</t>
  </si>
  <si>
    <t xml:space="preserve">COLOR   APARENTE </t>
  </si>
  <si>
    <t>&lt; 5</t>
  </si>
  <si>
    <t>FLUORUROS</t>
  </si>
  <si>
    <t>NITRITOS *</t>
  </si>
  <si>
    <t>&lt;0,035</t>
  </si>
  <si>
    <t>&lt; 0,035</t>
  </si>
  <si>
    <t xml:space="preserve">pH </t>
  </si>
  <si>
    <t>PLOMO  AA*</t>
  </si>
  <si>
    <t>&lt; 0,010</t>
  </si>
  <si>
    <t>TURBIDEZ **</t>
  </si>
  <si>
    <t>OLOR*</t>
  </si>
  <si>
    <t>ACEPTABLE</t>
  </si>
  <si>
    <t>SABOR*</t>
  </si>
  <si>
    <t>Los ensayos marcados con (*) no están incluidos en el alcance de acreditacion del SAE
Los ensayos marcados con (**) son realizados in situ y no están dentro del alcance de acreditación del SAE</t>
  </si>
  <si>
    <t xml:space="preserve">LA MAGDALENA </t>
  </si>
  <si>
    <t xml:space="preserve">HUACHI CHICO </t>
  </si>
  <si>
    <t>LA FLORESTA</t>
  </si>
  <si>
    <t>TROYA</t>
  </si>
  <si>
    <t>TILULÚM-MIRAFLORES</t>
  </si>
  <si>
    <t>TILULUM-FICOA</t>
  </si>
  <si>
    <t>EL SUEÑO</t>
  </si>
  <si>
    <t>ANTIMONIO *</t>
  </si>
  <si>
    <t>BARIO*</t>
  </si>
  <si>
    <t>CADMIO *</t>
  </si>
  <si>
    <t>CLORO L. RESIDUAL</t>
  </si>
  <si>
    <t>COBRE *</t>
  </si>
  <si>
    <t xml:space="preserve">COBRE </t>
  </si>
  <si>
    <t>COLOR   APARENTE *</t>
  </si>
  <si>
    <t>CROMO TOTAL *</t>
  </si>
  <si>
    <t>FLUORUROS*</t>
  </si>
  <si>
    <t>MERCURIO *</t>
  </si>
  <si>
    <t>MONOCLORAMINAS*</t>
  </si>
  <si>
    <t>NITRATOS*</t>
  </si>
  <si>
    <t>NIQUEL*</t>
  </si>
  <si>
    <t>NIQUEL AA *</t>
  </si>
  <si>
    <t xml:space="preserve">NIQUEL </t>
  </si>
  <si>
    <t>pH **</t>
  </si>
  <si>
    <t>PLOMO ION*</t>
  </si>
  <si>
    <t>SELENIO *</t>
  </si>
  <si>
    <t xml:space="preserve">TURBIDEZ </t>
  </si>
  <si>
    <t>Página 5 de 8</t>
  </si>
  <si>
    <t xml:space="preserve">FECHA Y HORA DE LLEGADA AL LABORATORIO:   </t>
  </si>
  <si>
    <t>2023-02-01; 15h45min  
2023-02-02; 13h55min; 15h50min</t>
  </si>
  <si>
    <t xml:space="preserve">FECHA DE INICIO DE ANÁLISIS:   </t>
  </si>
  <si>
    <t>2023-02-01; 2023-02-02</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</si>
  <si>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</si>
  <si>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</si>
  <si>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</si>
  <si>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</si>
  <si>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</si>
  <si>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44; 45</t>
  </si>
  <si>
    <t>21,9; 21,4</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</si>
  <si>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</si>
  <si>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</si>
  <si>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</si>
  <si>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</si>
  <si>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</si>
  <si>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</si>
  <si>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</si>
  <si>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</si>
  <si>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</si>
  <si>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</si>
  <si>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</si>
  <si>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</si>
  <si>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SAN PEDRO LA FLORIDA</t>
  </si>
  <si>
    <t>PILAHUIN CENTRO</t>
  </si>
  <si>
    <t>El CRISTAL</t>
  </si>
  <si>
    <t>STA.MARIANITA</t>
  </si>
  <si>
    <t>TERREMOTO</t>
  </si>
  <si>
    <t>TIUGUA</t>
  </si>
  <si>
    <t xml:space="preserve">TRES JUANES </t>
  </si>
  <si>
    <t>PENINSULA</t>
  </si>
  <si>
    <t>PUERTO ARTURO</t>
  </si>
  <si>
    <t>CARMELITAS</t>
  </si>
  <si>
    <t>0,102</t>
  </si>
  <si>
    <t>0,153</t>
  </si>
  <si>
    <t>&lt; 1,344</t>
  </si>
  <si>
    <t>0,92</t>
  </si>
  <si>
    <t>0,89</t>
  </si>
  <si>
    <t>0,84</t>
  </si>
  <si>
    <t>0,78</t>
  </si>
  <si>
    <t>1,03</t>
  </si>
  <si>
    <t>0,44</t>
  </si>
  <si>
    <t>1,31</t>
  </si>
  <si>
    <t>0,99</t>
  </si>
  <si>
    <t>0,76</t>
  </si>
  <si>
    <t>1,08</t>
  </si>
  <si>
    <t>0,46</t>
  </si>
  <si>
    <t>0,56</t>
  </si>
  <si>
    <t>0,47</t>
  </si>
  <si>
    <t>0,53</t>
  </si>
  <si>
    <t>1,48</t>
  </si>
  <si>
    <t>IZAMBA</t>
  </si>
  <si>
    <t>PIA</t>
  </si>
  <si>
    <t>LA CONCEPCION</t>
  </si>
  <si>
    <t>QUILLAN LOMA</t>
  </si>
  <si>
    <t>CDLA. AEROPUERTO</t>
  </si>
  <si>
    <t>YACUPAMBA</t>
  </si>
  <si>
    <t>MACASTO</t>
  </si>
  <si>
    <t>SANTA FE</t>
  </si>
  <si>
    <t>PISQUE LA UNION</t>
  </si>
  <si>
    <t>CDLA. AMAZONAS</t>
  </si>
  <si>
    <t xml:space="preserve">CULAPACHAN </t>
  </si>
  <si>
    <t>CUNCHIBAMBA</t>
  </si>
  <si>
    <t>CUNCHIBAMBA SAN PABLO</t>
  </si>
  <si>
    <t>UNAMUNCHO</t>
  </si>
  <si>
    <t>MARTINEZ</t>
  </si>
  <si>
    <t>ATAHUALPA</t>
  </si>
  <si>
    <t>PONDOA</t>
  </si>
  <si>
    <t>SAN ANTONIO</t>
  </si>
  <si>
    <t>SAN LUCAS</t>
  </si>
  <si>
    <t>CUATRO ESQUINAS</t>
  </si>
  <si>
    <t>SANTA ROSA</t>
  </si>
  <si>
    <t xml:space="preserve">JUAN BENIGNO VELA </t>
  </si>
  <si>
    <t>AMANECER POPULAR</t>
  </si>
  <si>
    <t>HUACHI LA LIBERTAD</t>
  </si>
  <si>
    <t>MONTALVO</t>
  </si>
  <si>
    <t>HUACHI GRANDE</t>
  </si>
  <si>
    <t>LOS LAURELES</t>
  </si>
  <si>
    <t>LA MAGDALENA ALTO</t>
  </si>
  <si>
    <t>EL BELEN</t>
  </si>
  <si>
    <t>SAN FRANCISCO</t>
  </si>
  <si>
    <t>LA DOLOROSA</t>
  </si>
  <si>
    <t>LA JOYA</t>
  </si>
  <si>
    <t>LA UNIVERSAL</t>
  </si>
  <si>
    <t>TECHO PROPIO</t>
  </si>
  <si>
    <t>SAN VICENTE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</si>
</sst>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21" x14ac:knownFonts="1">
    <font>
      <sz val="10"/>
      <name val="Arial"/>
    </font>
    <font>
      <sz val="10"/>
      <name val="Arial"/>
      <family val="2"/>
    </font>
    <font>
      <sz val="10"/>
      <name val="Century Gothic"/>
      <family val="2"/>
    </font>
    <font>
      <b/>
      <sz val="14"/>
      <name val="Century Gothic"/>
      <family val="2"/>
    </font>
    <font>
      <b/>
      <sz val="9"/>
      <color theme="4" tint="-0.499984740745262"/>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b/>
      <sz val="9"/>
      <name val="Century Gothic"/>
      <family val="2"/>
    </font>
    <font>
      <sz val="6"/>
      <name val="Century Gothic"/>
      <family val="2"/>
    </font>
    <font>
      <sz val="8"/>
      <color theme="1"/>
      <name val="Century Gothic"/>
      <family val="2"/>
    </font>
    <font>
      <sz val="8"/>
      <color rgb="FFFF0000"/>
      <name val="Century Gothic"/>
      <family val="2"/>
    </font>
    <font>
      <b/>
      <sz val="8"/>
      <color theme="4" tint="-0.499984740745262"/>
      <name val="Century Gothic"/>
      <family val="2"/>
    </font>
    <font>
      <sz val="9"/>
      <color rgb="FFFF0000"/>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321">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2" fillId="3" borderId="7" xfId="1" applyNumberFormat="1" applyFont="1" applyFill="1" applyBorder="1" applyAlignment="1" applyProtection="1">
      <alignment vertical="center" wrapText="1"/>
      <protection locked="0"/>
    </xf>
    <xf numFmtId="0" fontId="7" fillId="0" borderId="0" xfId="1" applyFont="1" applyAlignment="1">
      <alignment vertical="center" wrapText="1"/>
    </xf>
    <xf numFmtId="0" fontId="11" fillId="0" borderId="0" xfId="1" applyFont="1" applyAlignment="1" applyProtection="1">
      <alignment horizontal="left" wrapText="1"/>
      <protection locked="0"/>
    </xf>
    <xf numFmtId="0" fontId="11"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1"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 fontId="10" fillId="0" borderId="29" xfId="1" applyNumberFormat="1" applyFont="1" applyBorder="1" applyAlignment="1">
      <alignment horizontal="center" vertical="center" wrapText="1"/>
    </xf>
    <xf numFmtId="166" fontId="10" fillId="0" borderId="16" xfId="1"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1" fontId="10" fillId="0" borderId="30" xfId="1" applyNumberFormat="1" applyFont="1" applyBorder="1" applyAlignment="1" applyProtection="1">
      <alignment horizontal="center" vertical="center" wrapText="1"/>
      <protection locked="0"/>
    </xf>
    <xf numFmtId="166" fontId="10" fillId="0" borderId="17" xfId="1" applyNumberFormat="1" applyFont="1" applyBorder="1" applyAlignment="1" applyProtection="1">
      <alignment horizontal="center" vertical="center"/>
      <protection locked="0"/>
    </xf>
    <xf numFmtId="0" fontId="2" fillId="0" borderId="0" xfId="1" applyFont="1" applyAlignment="1">
      <alignment horizontal="center" vertical="center"/>
    </xf>
    <xf numFmtId="0" fontId="2" fillId="0" borderId="21"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31" xfId="1" applyNumberFormat="1" applyFont="1" applyBorder="1" applyAlignment="1">
      <alignment horizontal="center" vertical="center" wrapText="1"/>
    </xf>
    <xf numFmtId="165" fontId="10" fillId="0" borderId="32" xfId="1" applyNumberFormat="1" applyFont="1" applyBorder="1" applyAlignment="1">
      <alignment horizontal="center" vertical="center" wrapText="1"/>
    </xf>
    <xf numFmtId="166" fontId="10" fillId="0" borderId="22" xfId="1" applyNumberFormat="1" applyFont="1" applyBorder="1" applyAlignment="1">
      <alignment horizontal="center" vertical="center" wrapText="1"/>
    </xf>
    <xf numFmtId="166" fontId="10" fillId="0" borderId="33" xfId="1" applyNumberFormat="1" applyFont="1" applyBorder="1" applyAlignment="1">
      <alignment horizontal="center" vertical="center" wrapText="1"/>
    </xf>
    <xf numFmtId="166" fontId="10" fillId="0" borderId="23" xfId="1" applyNumberFormat="1" applyFont="1" applyBorder="1" applyAlignment="1">
      <alignment horizontal="center" vertical="center" wrapText="1"/>
    </xf>
    <xf numFmtId="2" fontId="12" fillId="0" borderId="0" xfId="0" applyNumberFormat="1" applyFont="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49" fontId="10" fillId="0" borderId="22" xfId="0" applyNumberFormat="1" applyFont="1" applyBorder="1" applyAlignment="1" applyProtection="1">
      <alignment horizontal="center" vertical="center" wrapText="1"/>
      <protection locked="0"/>
    </xf>
    <xf numFmtId="49" fontId="10" fillId="3" borderId="33" xfId="1"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wrapText="1"/>
      <protection locked="0"/>
    </xf>
    <xf numFmtId="0" fontId="2" fillId="3" borderId="21" xfId="1" applyFont="1" applyFill="1" applyBorder="1" applyAlignment="1" applyProtection="1">
      <alignment horizontal="left" vertical="center"/>
      <protection locked="0"/>
    </xf>
    <xf numFmtId="2" fontId="10" fillId="0" borderId="22" xfId="1" applyNumberFormat="1" applyFont="1" applyBorder="1" applyAlignment="1" applyProtection="1">
      <alignment horizontal="center" vertical="center" wrapText="1"/>
      <protection locked="0"/>
    </xf>
    <xf numFmtId="2" fontId="10" fillId="0" borderId="33" xfId="1" applyNumberFormat="1" applyFont="1" applyBorder="1" applyAlignment="1" applyProtection="1">
      <alignment horizontal="center" vertical="center" wrapText="1"/>
      <protection locked="0"/>
    </xf>
    <xf numFmtId="2" fontId="10" fillId="0" borderId="23" xfId="1" applyNumberFormat="1" applyFont="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31" xfId="1" applyNumberFormat="1" applyFont="1" applyFill="1" applyBorder="1" applyAlignment="1">
      <alignment horizontal="center" vertical="center" wrapText="1"/>
    </xf>
    <xf numFmtId="1" fontId="10" fillId="0" borderId="22" xfId="1" applyNumberFormat="1" applyFont="1" applyBorder="1" applyAlignment="1" applyProtection="1">
      <alignment horizontal="center" vertical="center" wrapText="1"/>
      <protection locked="0"/>
    </xf>
    <xf numFmtId="1" fontId="10" fillId="0" borderId="33" xfId="1" applyNumberFormat="1" applyFont="1" applyBorder="1" applyAlignment="1" applyProtection="1">
      <alignment horizontal="center" vertical="center" wrapText="1"/>
      <protection locked="0"/>
    </xf>
    <xf numFmtId="1" fontId="10" fillId="0" borderId="23" xfId="1" applyNumberFormat="1" applyFont="1" applyBorder="1" applyAlignment="1" applyProtection="1">
      <alignment horizontal="center" vertical="center" wrapText="1"/>
      <protection locked="0"/>
    </xf>
    <xf numFmtId="2" fontId="13" fillId="0" borderId="33" xfId="1" applyNumberFormat="1" applyFont="1" applyBorder="1" applyAlignment="1" applyProtection="1">
      <alignment horizontal="center" vertical="center" wrapText="1"/>
      <protection locked="0"/>
    </xf>
    <xf numFmtId="165" fontId="10" fillId="0" borderId="23" xfId="1" applyNumberFormat="1" applyFont="1" applyBorder="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1" fontId="10" fillId="0" borderId="34" xfId="1" applyNumberFormat="1" applyFont="1" applyBorder="1" applyAlignment="1">
      <alignment horizontal="center" vertical="center" wrapText="1"/>
    </xf>
    <xf numFmtId="2" fontId="10" fillId="0" borderId="22" xfId="1" applyNumberFormat="1" applyFont="1" applyBorder="1" applyAlignment="1" applyProtection="1">
      <alignment horizontal="center" vertical="center"/>
      <protection locked="0"/>
    </xf>
    <xf numFmtId="2" fontId="10" fillId="0" borderId="33"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2" fontId="10" fillId="0" borderId="33" xfId="1" applyNumberFormat="1" applyFont="1" applyBorder="1" applyAlignment="1" applyProtection="1">
      <alignment horizontal="center" vertical="center"/>
      <protection locked="0"/>
    </xf>
    <xf numFmtId="2" fontId="10" fillId="0" borderId="23" xfId="1" applyNumberFormat="1" applyFont="1" applyBorder="1" applyAlignment="1" applyProtection="1">
      <alignment horizontal="center" vertical="center"/>
      <protection locked="0"/>
    </xf>
    <xf numFmtId="0" fontId="2" fillId="0" borderId="35" xfId="1" applyFont="1" applyBorder="1" applyAlignment="1" applyProtection="1">
      <alignment horizontal="left" vertical="center" wrapText="1"/>
      <protection locked="0"/>
    </xf>
    <xf numFmtId="1" fontId="10" fillId="0" borderId="35" xfId="1" applyNumberFormat="1" applyFont="1" applyBorder="1" applyAlignment="1">
      <alignment horizontal="center" vertical="center" wrapText="1"/>
    </xf>
    <xf numFmtId="1" fontId="10" fillId="0" borderId="36" xfId="1" applyNumberFormat="1" applyFont="1" applyBorder="1" applyAlignment="1">
      <alignment horizontal="center" vertical="center" wrapText="1"/>
    </xf>
    <xf numFmtId="1" fontId="10" fillId="0" borderId="37" xfId="1" applyNumberFormat="1" applyFont="1" applyBorder="1" applyAlignment="1">
      <alignment horizontal="center" vertical="center" wrapText="1"/>
    </xf>
    <xf numFmtId="1" fontId="10" fillId="0" borderId="38" xfId="1" applyNumberFormat="1" applyFont="1" applyBorder="1" applyAlignment="1">
      <alignment horizontal="center" vertical="center" wrapText="1"/>
    </xf>
    <xf numFmtId="2" fontId="10" fillId="0" borderId="36" xfId="1" applyNumberFormat="1" applyFont="1" applyBorder="1" applyAlignment="1" applyProtection="1">
      <alignment horizontal="center" vertical="center"/>
      <protection locked="0"/>
    </xf>
    <xf numFmtId="2" fontId="10" fillId="0" borderId="39" xfId="1" applyNumberFormat="1" applyFont="1" applyBorder="1" applyAlignment="1" applyProtection="1">
      <alignment horizontal="center" vertical="center"/>
      <protection locked="0"/>
    </xf>
    <xf numFmtId="2" fontId="10" fillId="0" borderId="40" xfId="1" applyNumberFormat="1" applyFont="1" applyBorder="1" applyAlignment="1" applyProtection="1">
      <alignment horizontal="center" vertical="center"/>
      <protection locked="0"/>
    </xf>
    <xf numFmtId="0" fontId="11"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5" xfId="1" applyFont="1" applyBorder="1" applyProtection="1">
      <protection locked="0"/>
    </xf>
    <xf numFmtId="0" fontId="1" fillId="0" borderId="16" xfId="0" applyFont="1" applyBorder="1"/>
    <xf numFmtId="0" fontId="1" fillId="0" borderId="22" xfId="0" applyFont="1" applyBorder="1"/>
    <xf numFmtId="49" fontId="10" fillId="0" borderId="41" xfId="0" applyNumberFormat="1" applyFont="1" applyBorder="1" applyAlignment="1">
      <alignment vertical="center" wrapText="1"/>
    </xf>
    <xf numFmtId="49" fontId="14" fillId="0" borderId="22" xfId="0" applyNumberFormat="1" applyFont="1" applyBorder="1" applyAlignment="1">
      <alignment vertical="center" wrapText="1"/>
    </xf>
    <xf numFmtId="49" fontId="10" fillId="0" borderId="22" xfId="0"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10" fillId="0" borderId="0" xfId="0" applyNumberFormat="1" applyFont="1" applyAlignment="1">
      <alignment vertical="center" wrapText="1"/>
    </xf>
    <xf numFmtId="0" fontId="2" fillId="2" borderId="4" xfId="1" applyFont="1" applyFill="1" applyBorder="1" applyAlignment="1">
      <alignment horizontal="center"/>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11" fillId="0" borderId="3" xfId="1" applyFont="1" applyBorder="1" applyAlignment="1">
      <alignment horizontal="left" vertical="center" wrapText="1"/>
    </xf>
    <xf numFmtId="0" fontId="9" fillId="2" borderId="0" xfId="1" applyFont="1" applyFill="1" applyAlignment="1">
      <alignment horizontal="center" vertical="center"/>
    </xf>
    <xf numFmtId="0" fontId="11" fillId="0" borderId="6" xfId="1" applyFont="1" applyBorder="1" applyAlignment="1">
      <alignment vertical="center" wrapText="1"/>
    </xf>
    <xf numFmtId="0" fontId="11" fillId="0" borderId="0" xfId="1" applyFont="1" applyAlignment="1">
      <alignment vertical="center" wrapText="1"/>
    </xf>
    <xf numFmtId="0" fontId="8" fillId="0" borderId="0" xfId="1" applyFont="1" applyAlignment="1" applyProtection="1">
      <alignment vertical="center" wrapText="1"/>
      <protection locked="0"/>
    </xf>
    <xf numFmtId="0" fontId="11" fillId="0" borderId="6" xfId="1" applyFont="1" applyBorder="1" applyAlignment="1">
      <alignment horizontal="left" vertical="center" wrapText="1"/>
    </xf>
    <xf numFmtId="0" fontId="11" fillId="0" borderId="0" xfId="1" applyFont="1" applyAlignment="1">
      <alignment horizontal="left" vertical="center" wrapText="1"/>
    </xf>
    <xf numFmtId="0" fontId="11"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11" fillId="0" borderId="0" xfId="1" applyFont="1" applyAlignment="1">
      <alignment horizontal="center" vertical="top" wrapText="1"/>
    </xf>
    <xf numFmtId="49" fontId="16" fillId="0" borderId="0" xfId="1" applyNumberFormat="1" applyFont="1" applyAlignment="1" applyProtection="1">
      <alignment horizontal="left" vertical="center" wrapText="1"/>
      <protection locked="0"/>
    </xf>
    <xf numFmtId="49" fontId="16" fillId="0" borderId="7" xfId="1" applyNumberFormat="1" applyFont="1" applyBorder="1" applyAlignment="1" applyProtection="1">
      <alignment horizontal="left" vertical="center" wrapText="1"/>
      <protection locked="0"/>
    </xf>
    <xf numFmtId="0" fontId="11"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11" fillId="0" borderId="8" xfId="1" applyFont="1" applyBorder="1" applyAlignment="1">
      <alignment horizontal="left" vertical="top"/>
    </xf>
    <xf numFmtId="0" fontId="11"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7" fillId="0" borderId="0" xfId="1" applyFont="1" applyAlignment="1">
      <alignment horizontal="center" vertical="center" wrapText="1"/>
    </xf>
    <xf numFmtId="0" fontId="7"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11"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8" fillId="0" borderId="5" xfId="1" applyFont="1" applyBorder="1" applyAlignment="1">
      <alignment horizontal="center" vertical="center" wrapText="1"/>
    </xf>
    <xf numFmtId="0" fontId="11"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9" fillId="0" borderId="1" xfId="1" applyFont="1" applyBorder="1" applyAlignment="1">
      <alignment horizontal="center" vertical="center" wrapText="1"/>
    </xf>
    <xf numFmtId="0" fontId="19" fillId="3" borderId="1" xfId="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0" borderId="0" xfId="1" applyFont="1" applyAlignment="1">
      <alignment horizontal="center" vertical="center" wrapText="1"/>
    </xf>
    <xf numFmtId="0" fontId="19" fillId="0" borderId="0" xfId="1" applyFont="1" applyAlignment="1">
      <alignment horizontal="center" vertical="center" wrapText="1"/>
    </xf>
    <xf numFmtId="0" fontId="17" fillId="3" borderId="15" xfId="1" applyFont="1" applyFill="1" applyBorder="1" applyAlignment="1" applyProtection="1">
      <alignment horizontal="center" vertical="center" wrapText="1"/>
      <protection locked="0"/>
    </xf>
    <xf numFmtId="0" fontId="12" fillId="3" borderId="15" xfId="1" applyFont="1" applyFill="1" applyBorder="1" applyAlignment="1" applyProtection="1">
      <alignment horizontal="center" vertical="center" wrapText="1"/>
      <protection locked="0"/>
    </xf>
    <xf numFmtId="0" fontId="12"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42"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5" xfId="1" applyNumberFormat="1" applyFont="1" applyFill="1" applyBorder="1" applyAlignment="1" applyProtection="1">
      <alignment horizontal="left" vertical="center" wrapText="1"/>
      <protection locked="0"/>
    </xf>
    <xf numFmtId="1" fontId="10" fillId="3" borderId="43" xfId="1" applyNumberFormat="1" applyFont="1" applyFill="1" applyBorder="1" applyAlignment="1">
      <alignment horizontal="center" vertical="center" wrapText="1"/>
    </xf>
    <xf numFmtId="1" fontId="10" fillId="3" borderId="15" xfId="1" applyNumberFormat="1" applyFont="1" applyFill="1" applyBorder="1" applyAlignment="1">
      <alignment horizontal="center" vertical="center" wrapText="1"/>
    </xf>
    <xf numFmtId="1" fontId="10" fillId="3" borderId="29" xfId="1" applyNumberFormat="1" applyFont="1" applyFill="1" applyBorder="1" applyAlignment="1">
      <alignment horizontal="center" vertical="center" wrapText="1"/>
    </xf>
    <xf numFmtId="49" fontId="10" fillId="3" borderId="16"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protection locked="0"/>
    </xf>
    <xf numFmtId="49" fontId="10" fillId="3" borderId="28"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wrapText="1"/>
      <protection locked="0"/>
    </xf>
    <xf numFmtId="49" fontId="10" fillId="3" borderId="17"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3" borderId="21" xfId="1" applyNumberFormat="1" applyFont="1" applyFill="1" applyBorder="1" applyAlignment="1" applyProtection="1">
      <alignment horizontal="left" vertical="center" wrapText="1"/>
      <protection locked="0"/>
    </xf>
    <xf numFmtId="1" fontId="10" fillId="3" borderId="34" xfId="1" applyNumberFormat="1" applyFont="1" applyFill="1" applyBorder="1" applyAlignment="1">
      <alignment horizontal="center" vertical="center" wrapText="1"/>
    </xf>
    <xf numFmtId="1" fontId="10" fillId="3" borderId="21" xfId="1" applyNumberFormat="1" applyFont="1" applyFill="1" applyBorder="1" applyAlignment="1">
      <alignment horizontal="center" vertical="center" wrapText="1"/>
    </xf>
    <xf numFmtId="1" fontId="10" fillId="3" borderId="32" xfId="1" applyNumberFormat="1" applyFont="1" applyFill="1" applyBorder="1" applyAlignment="1">
      <alignment horizontal="center" vertical="center" wrapText="1"/>
    </xf>
    <xf numFmtId="166" fontId="10" fillId="3" borderId="22" xfId="1" applyNumberFormat="1" applyFont="1" applyFill="1" applyBorder="1" applyAlignment="1">
      <alignment horizontal="center" vertical="center" wrapText="1"/>
    </xf>
    <xf numFmtId="166" fontId="10" fillId="0" borderId="31" xfId="1" applyNumberFormat="1" applyFont="1" applyBorder="1" applyAlignment="1">
      <alignment horizontal="center" vertical="center" wrapText="1"/>
    </xf>
    <xf numFmtId="49" fontId="10" fillId="3" borderId="22" xfId="1" applyNumberFormat="1" applyFont="1" applyFill="1" applyBorder="1" applyAlignment="1" applyProtection="1">
      <alignment horizontal="center" vertical="center" wrapText="1"/>
      <protection locked="0"/>
    </xf>
    <xf numFmtId="49" fontId="10" fillId="3" borderId="31" xfId="1" applyNumberFormat="1" applyFont="1" applyFill="1" applyBorder="1" applyAlignment="1" applyProtection="1">
      <alignment horizontal="center" vertical="center" wrapText="1"/>
      <protection locked="0"/>
    </xf>
    <xf numFmtId="49" fontId="10" fillId="3" borderId="33" xfId="0" applyNumberFormat="1" applyFont="1" applyFill="1" applyBorder="1" applyAlignment="1" applyProtection="1">
      <alignment horizontal="center" vertical="center" wrapText="1"/>
      <protection locked="0"/>
    </xf>
    <xf numFmtId="2" fontId="10" fillId="3" borderId="33" xfId="1" applyNumberFormat="1" applyFont="1" applyFill="1" applyBorder="1" applyAlignment="1" applyProtection="1">
      <alignment horizontal="center" vertical="center" wrapText="1"/>
      <protection locked="0"/>
    </xf>
    <xf numFmtId="49" fontId="10" fillId="3" borderId="31" xfId="0" applyNumberFormat="1" applyFont="1" applyFill="1" applyBorder="1" applyAlignment="1" applyProtection="1">
      <alignment horizontal="center" vertical="center" wrapText="1"/>
      <protection locked="0"/>
    </xf>
    <xf numFmtId="49" fontId="10" fillId="0" borderId="33" xfId="1" applyNumberFormat="1" applyFont="1" applyBorder="1" applyAlignment="1" applyProtection="1">
      <alignment horizontal="center" vertical="center" wrapText="1"/>
      <protection locked="0"/>
    </xf>
    <xf numFmtId="49" fontId="10" fillId="0" borderId="23" xfId="1" applyNumberFormat="1" applyFont="1" applyBorder="1" applyAlignment="1" applyProtection="1">
      <alignment horizontal="center" vertical="center" wrapText="1"/>
      <protection locked="0"/>
    </xf>
    <xf numFmtId="49" fontId="10" fillId="0" borderId="22" xfId="1" applyNumberFormat="1" applyFont="1" applyBorder="1" applyAlignment="1" applyProtection="1">
      <alignment horizontal="center" vertical="center" wrapText="1"/>
      <protection locked="0"/>
    </xf>
    <xf numFmtId="1" fontId="10" fillId="3" borderId="33" xfId="1" applyNumberFormat="1" applyFont="1" applyFill="1" applyBorder="1" applyAlignment="1" applyProtection="1">
      <alignment horizontal="center" vertical="center" wrapText="1"/>
      <protection locked="0"/>
    </xf>
    <xf numFmtId="1" fontId="10" fillId="3" borderId="31" xfId="1" applyNumberFormat="1" applyFont="1" applyFill="1" applyBorder="1" applyAlignment="1" applyProtection="1">
      <alignment horizontal="center" vertical="center" wrapText="1"/>
      <protection locked="0"/>
    </xf>
    <xf numFmtId="1" fontId="10" fillId="3" borderId="22" xfId="1" applyNumberFormat="1" applyFont="1" applyFill="1" applyBorder="1" applyAlignment="1" applyProtection="1">
      <alignment horizontal="center" vertical="center" wrapText="1"/>
      <protection locked="0"/>
    </xf>
    <xf numFmtId="2" fontId="10" fillId="3" borderId="31" xfId="1" applyNumberFormat="1" applyFont="1" applyFill="1" applyBorder="1" applyAlignment="1" applyProtection="1">
      <alignment horizontal="center" vertical="center" wrapText="1"/>
      <protection locked="0"/>
    </xf>
    <xf numFmtId="2" fontId="10" fillId="3" borderId="22" xfId="1" applyNumberFormat="1" applyFont="1" applyFill="1" applyBorder="1" applyAlignment="1" applyProtection="1">
      <alignment horizontal="center" vertical="center" wrapText="1"/>
      <protection locked="0"/>
    </xf>
    <xf numFmtId="165" fontId="10" fillId="3" borderId="31" xfId="1" applyNumberFormat="1" applyFont="1" applyFill="1" applyBorder="1" applyAlignment="1" applyProtection="1">
      <alignment horizontal="center" vertical="center" wrapText="1"/>
      <protection locked="0"/>
    </xf>
    <xf numFmtId="165" fontId="10" fillId="3" borderId="22" xfId="1" applyNumberFormat="1" applyFont="1" applyFill="1" applyBorder="1" applyAlignment="1" applyProtection="1">
      <alignment horizontal="center" vertical="center" wrapText="1"/>
      <protection locked="0"/>
    </xf>
    <xf numFmtId="165" fontId="10" fillId="3" borderId="33" xfId="1" applyNumberFormat="1" applyFont="1" applyFill="1" applyBorder="1" applyAlignment="1" applyProtection="1">
      <alignment horizontal="center" vertical="center" wrapText="1"/>
      <protection locked="0"/>
    </xf>
    <xf numFmtId="49" fontId="10" fillId="0" borderId="22" xfId="1" applyNumberFormat="1" applyFont="1" applyBorder="1" applyAlignment="1" applyProtection="1">
      <alignment horizontal="center" vertical="center"/>
      <protection locked="0"/>
    </xf>
    <xf numFmtId="49" fontId="10" fillId="3" borderId="33" xfId="1" applyNumberFormat="1" applyFont="1" applyFill="1" applyBorder="1" applyAlignment="1" applyProtection="1">
      <alignment horizontal="center" vertical="center"/>
      <protection locked="0"/>
    </xf>
    <xf numFmtId="2" fontId="10" fillId="3" borderId="33"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49" fontId="10" fillId="3" borderId="22" xfId="1" applyNumberFormat="1" applyFont="1" applyFill="1" applyBorder="1" applyAlignment="1" applyProtection="1">
      <alignment horizontal="center" vertical="center"/>
      <protection locked="0"/>
    </xf>
    <xf numFmtId="2" fontId="10" fillId="0" borderId="23" xfId="0" applyNumberFormat="1" applyFont="1" applyBorder="1" applyAlignment="1" applyProtection="1">
      <alignment horizontal="center" vertical="center" wrapText="1"/>
      <protection locked="0"/>
    </xf>
    <xf numFmtId="49" fontId="10" fillId="3" borderId="31" xfId="1" applyNumberFormat="1" applyFont="1" applyFill="1" applyBorder="1" applyAlignment="1" applyProtection="1">
      <alignment horizontal="center" vertical="center"/>
      <protection locked="0"/>
    </xf>
    <xf numFmtId="49" fontId="10" fillId="3" borderId="23" xfId="1" applyNumberFormat="1" applyFont="1" applyFill="1" applyBorder="1" applyAlignment="1" applyProtection="1">
      <alignment horizontal="center" vertical="center"/>
      <protection locked="0"/>
    </xf>
    <xf numFmtId="1" fontId="10" fillId="3" borderId="35" xfId="1" applyNumberFormat="1" applyFont="1" applyFill="1" applyBorder="1" applyAlignment="1" applyProtection="1">
      <alignment horizontal="left" vertical="center" wrapText="1"/>
      <protection locked="0"/>
    </xf>
    <xf numFmtId="1" fontId="10" fillId="3" borderId="44" xfId="1" applyNumberFormat="1" applyFont="1" applyFill="1" applyBorder="1" applyAlignment="1">
      <alignment horizontal="center" vertical="center" wrapText="1"/>
    </xf>
    <xf numFmtId="1" fontId="10" fillId="3" borderId="35" xfId="1" applyNumberFormat="1" applyFont="1" applyFill="1" applyBorder="1" applyAlignment="1">
      <alignment horizontal="center" vertical="center" wrapText="1"/>
    </xf>
    <xf numFmtId="1" fontId="10" fillId="3" borderId="38" xfId="1" applyNumberFormat="1" applyFont="1" applyFill="1" applyBorder="1" applyAlignment="1">
      <alignment horizontal="center" vertical="center" wrapText="1"/>
    </xf>
    <xf numFmtId="49" fontId="10" fillId="3" borderId="36" xfId="1" applyNumberFormat="1" applyFont="1" applyFill="1" applyBorder="1" applyAlignment="1" applyProtection="1">
      <alignment horizontal="center" vertical="center"/>
      <protection locked="0"/>
    </xf>
    <xf numFmtId="49" fontId="10" fillId="3" borderId="39" xfId="1" applyNumberFormat="1" applyFont="1" applyFill="1" applyBorder="1" applyAlignment="1" applyProtection="1">
      <alignment horizontal="center" vertical="center"/>
      <protection locked="0"/>
    </xf>
    <xf numFmtId="49" fontId="10" fillId="3" borderId="37" xfId="1" applyNumberFormat="1" applyFont="1" applyFill="1" applyBorder="1" applyAlignment="1" applyProtection="1">
      <alignment horizontal="center" vertical="center"/>
      <protection locked="0"/>
    </xf>
    <xf numFmtId="49" fontId="10" fillId="3" borderId="40"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45"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20"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20" fillId="0" borderId="21" xfId="1" applyFont="1" applyBorder="1" applyAlignment="1" applyProtection="1">
      <alignment horizontal="left" vertical="center" wrapText="1"/>
      <protection locked="0"/>
    </xf>
    <xf numFmtId="0" fontId="20"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5" xfId="1" applyFont="1" applyBorder="1" applyAlignment="1" applyProtection="1">
      <alignment vertical="center" wrapText="1"/>
      <protection locked="0"/>
    </xf>
    <xf numFmtId="0" fontId="20" fillId="0" borderId="15" xfId="1" applyFont="1" applyBorder="1" applyAlignment="1" applyProtection="1">
      <alignment vertical="center" wrapText="1"/>
      <protection locked="0"/>
    </xf>
    <xf numFmtId="0" fontId="20" fillId="0" borderId="11" xfId="1" applyFont="1" applyBorder="1" applyAlignment="1" applyProtection="1">
      <alignment vertical="center" wrapText="1"/>
      <protection locked="0"/>
    </xf>
    <xf numFmtId="0" fontId="20" fillId="0" borderId="35" xfId="1" applyFont="1" applyBorder="1" applyAlignment="1" applyProtection="1">
      <alignment vertical="center" wrapText="1"/>
      <protection locked="0"/>
    </xf>
    <xf numFmtId="0" fontId="10" fillId="0" borderId="29" xfId="1" applyFont="1" applyBorder="1" applyAlignment="1" applyProtection="1">
      <alignment vertical="center" wrapText="1"/>
      <protection locked="0"/>
    </xf>
    <xf numFmtId="0" fontId="10" fillId="0" borderId="32" xfId="1" applyFont="1" applyBorder="1" applyAlignment="1" applyProtection="1">
      <alignment vertical="center" wrapText="1"/>
      <protection locked="0"/>
    </xf>
    <xf numFmtId="0" fontId="10" fillId="0" borderId="46" xfId="1" applyFont="1" applyBorder="1" applyAlignment="1" applyProtection="1">
      <alignment vertical="center" wrapText="1"/>
      <protection locked="0"/>
    </xf>
  </cellXfs>
  <cellStyles count="2">
    <cellStyle name="Normal" xfId="0" builtinId="0"/>
    <cellStyle name="Normal 2" xfId="1" xr:uid="{AE87A7EE-760A-4C62-8D3F-08137DF80A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2332CBC4-1044-493E-9346-E84532357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C39DF9DF-1E6D-4027-82E9-06A64C92A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23/INFORMES%20DE%20RESULTADOS%20INTERNOS/SAP/RG-CC-05-N851-10%20REG.%20INFORME%20MENSUAL%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s>
    <sheetDataSet>
      <sheetData sheetId="0">
        <row r="1">
          <cell r="E1" t="str">
            <v>FEBRERO DE 2023</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Methods-3114C</v>
          </cell>
          <cell r="F38" t="str">
            <v>40</v>
          </cell>
        </row>
        <row r="39">
          <cell r="C39" t="str">
            <v>SELENIO *</v>
          </cell>
          <cell r="D39" t="str">
            <v>µg/L</v>
          </cell>
          <cell r="E39" t="str">
            <v>Standard Methods-3114B</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D1F90-FEF1-4CE5-A9B9-0DA0D7C8892F}">
  <dimension ref="A1:R142"/>
  <sheetViews>
    <sheetView showGridLines="0" tabSelected="1" view="pageLayout" topLeftCell="A8" zoomScale="90" zoomScaleNormal="100" zoomScaleSheetLayoutView="85" zoomScalePageLayoutView="90" workbookViewId="0">
      <selection activeCell="A16" sqref="A16:G16"/>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7" width="16.42578125" style="1" customWidth="1"/>
    <col min="8" max="8" width="16.140625" style="1" customWidth="1"/>
    <col min="9"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3" width="16.42578125" style="1" customWidth="1"/>
    <col min="264" max="264" width="16.140625" style="1" customWidth="1"/>
    <col min="265"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19" width="16.42578125" style="1" customWidth="1"/>
    <col min="520" max="520" width="16.140625" style="1" customWidth="1"/>
    <col min="521"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5" width="16.42578125" style="1" customWidth="1"/>
    <col min="776" max="776" width="16.140625" style="1" customWidth="1"/>
    <col min="777"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1" width="16.42578125" style="1" customWidth="1"/>
    <col min="1032" max="1032" width="16.140625" style="1" customWidth="1"/>
    <col min="1033"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87" width="16.42578125" style="1" customWidth="1"/>
    <col min="1288" max="1288" width="16.140625" style="1" customWidth="1"/>
    <col min="1289"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3" width="16.42578125" style="1" customWidth="1"/>
    <col min="1544" max="1544" width="16.140625" style="1" customWidth="1"/>
    <col min="1545"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799" width="16.42578125" style="1" customWidth="1"/>
    <col min="1800" max="1800" width="16.140625" style="1" customWidth="1"/>
    <col min="1801"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5" width="16.42578125" style="1" customWidth="1"/>
    <col min="2056" max="2056" width="16.140625" style="1" customWidth="1"/>
    <col min="2057"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1" width="16.42578125" style="1" customWidth="1"/>
    <col min="2312" max="2312" width="16.140625" style="1" customWidth="1"/>
    <col min="2313"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67" width="16.42578125" style="1" customWidth="1"/>
    <col min="2568" max="2568" width="16.140625" style="1" customWidth="1"/>
    <col min="2569"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3" width="16.42578125" style="1" customWidth="1"/>
    <col min="2824" max="2824" width="16.140625" style="1" customWidth="1"/>
    <col min="2825"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79" width="16.42578125" style="1" customWidth="1"/>
    <col min="3080" max="3080" width="16.140625" style="1" customWidth="1"/>
    <col min="3081"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5" width="16.42578125" style="1" customWidth="1"/>
    <col min="3336" max="3336" width="16.140625" style="1" customWidth="1"/>
    <col min="3337"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1" width="16.42578125" style="1" customWidth="1"/>
    <col min="3592" max="3592" width="16.140625" style="1" customWidth="1"/>
    <col min="3593"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47" width="16.42578125" style="1" customWidth="1"/>
    <col min="3848" max="3848" width="16.140625" style="1" customWidth="1"/>
    <col min="3849"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3" width="16.42578125" style="1" customWidth="1"/>
    <col min="4104" max="4104" width="16.140625" style="1" customWidth="1"/>
    <col min="4105"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59" width="16.42578125" style="1" customWidth="1"/>
    <col min="4360" max="4360" width="16.140625" style="1" customWidth="1"/>
    <col min="4361"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5" width="16.42578125" style="1" customWidth="1"/>
    <col min="4616" max="4616" width="16.140625" style="1" customWidth="1"/>
    <col min="4617"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1" width="16.42578125" style="1" customWidth="1"/>
    <col min="4872" max="4872" width="16.140625" style="1" customWidth="1"/>
    <col min="4873"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27" width="16.42578125" style="1" customWidth="1"/>
    <col min="5128" max="5128" width="16.140625" style="1" customWidth="1"/>
    <col min="5129"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3" width="16.42578125" style="1" customWidth="1"/>
    <col min="5384" max="5384" width="16.140625" style="1" customWidth="1"/>
    <col min="5385"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39" width="16.42578125" style="1" customWidth="1"/>
    <col min="5640" max="5640" width="16.140625" style="1" customWidth="1"/>
    <col min="5641"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5" width="16.42578125" style="1" customWidth="1"/>
    <col min="5896" max="5896" width="16.140625" style="1" customWidth="1"/>
    <col min="5897"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1" width="16.42578125" style="1" customWidth="1"/>
    <col min="6152" max="6152" width="16.140625" style="1" customWidth="1"/>
    <col min="6153"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07" width="16.42578125" style="1" customWidth="1"/>
    <col min="6408" max="6408" width="16.140625" style="1" customWidth="1"/>
    <col min="6409"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3" width="16.42578125" style="1" customWidth="1"/>
    <col min="6664" max="6664" width="16.140625" style="1" customWidth="1"/>
    <col min="6665"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19" width="16.42578125" style="1" customWidth="1"/>
    <col min="6920" max="6920" width="16.140625" style="1" customWidth="1"/>
    <col min="6921"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5" width="16.42578125" style="1" customWidth="1"/>
    <col min="7176" max="7176" width="16.140625" style="1" customWidth="1"/>
    <col min="7177"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1" width="16.42578125" style="1" customWidth="1"/>
    <col min="7432" max="7432" width="16.140625" style="1" customWidth="1"/>
    <col min="7433"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87" width="16.42578125" style="1" customWidth="1"/>
    <col min="7688" max="7688" width="16.140625" style="1" customWidth="1"/>
    <col min="7689"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3" width="16.42578125" style="1" customWidth="1"/>
    <col min="7944" max="7944" width="16.140625" style="1" customWidth="1"/>
    <col min="7945"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199" width="16.42578125" style="1" customWidth="1"/>
    <col min="8200" max="8200" width="16.140625" style="1" customWidth="1"/>
    <col min="8201"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5" width="16.42578125" style="1" customWidth="1"/>
    <col min="8456" max="8456" width="16.140625" style="1" customWidth="1"/>
    <col min="8457"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1" width="16.42578125" style="1" customWidth="1"/>
    <col min="8712" max="8712" width="16.140625" style="1" customWidth="1"/>
    <col min="8713"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67" width="16.42578125" style="1" customWidth="1"/>
    <col min="8968" max="8968" width="16.140625" style="1" customWidth="1"/>
    <col min="8969"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3" width="16.42578125" style="1" customWidth="1"/>
    <col min="9224" max="9224" width="16.140625" style="1" customWidth="1"/>
    <col min="9225"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79" width="16.42578125" style="1" customWidth="1"/>
    <col min="9480" max="9480" width="16.140625" style="1" customWidth="1"/>
    <col min="9481"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5" width="16.42578125" style="1" customWidth="1"/>
    <col min="9736" max="9736" width="16.140625" style="1" customWidth="1"/>
    <col min="9737"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1" width="16.42578125" style="1" customWidth="1"/>
    <col min="9992" max="9992" width="16.140625" style="1" customWidth="1"/>
    <col min="9993"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47" width="16.42578125" style="1" customWidth="1"/>
    <col min="10248" max="10248" width="16.140625" style="1" customWidth="1"/>
    <col min="10249"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3" width="16.42578125" style="1" customWidth="1"/>
    <col min="10504" max="10504" width="16.140625" style="1" customWidth="1"/>
    <col min="10505"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59" width="16.42578125" style="1" customWidth="1"/>
    <col min="10760" max="10760" width="16.140625" style="1" customWidth="1"/>
    <col min="10761"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5" width="16.42578125" style="1" customWidth="1"/>
    <col min="11016" max="11016" width="16.140625" style="1" customWidth="1"/>
    <col min="11017"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1" width="16.42578125" style="1" customWidth="1"/>
    <col min="11272" max="11272" width="16.140625" style="1" customWidth="1"/>
    <col min="11273"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27" width="16.42578125" style="1" customWidth="1"/>
    <col min="11528" max="11528" width="16.140625" style="1" customWidth="1"/>
    <col min="11529"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3" width="16.42578125" style="1" customWidth="1"/>
    <col min="11784" max="11784" width="16.140625" style="1" customWidth="1"/>
    <col min="11785"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39" width="16.42578125" style="1" customWidth="1"/>
    <col min="12040" max="12040" width="16.140625" style="1" customWidth="1"/>
    <col min="12041"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5" width="16.42578125" style="1" customWidth="1"/>
    <col min="12296" max="12296" width="16.140625" style="1" customWidth="1"/>
    <col min="12297"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1" width="16.42578125" style="1" customWidth="1"/>
    <col min="12552" max="12552" width="16.140625" style="1" customWidth="1"/>
    <col min="12553"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07" width="16.42578125" style="1" customWidth="1"/>
    <col min="12808" max="12808" width="16.140625" style="1" customWidth="1"/>
    <col min="12809"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3" width="16.42578125" style="1" customWidth="1"/>
    <col min="13064" max="13064" width="16.140625" style="1" customWidth="1"/>
    <col min="13065"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19" width="16.42578125" style="1" customWidth="1"/>
    <col min="13320" max="13320" width="16.140625" style="1" customWidth="1"/>
    <col min="13321"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5" width="16.42578125" style="1" customWidth="1"/>
    <col min="13576" max="13576" width="16.140625" style="1" customWidth="1"/>
    <col min="13577"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1" width="16.42578125" style="1" customWidth="1"/>
    <col min="13832" max="13832" width="16.140625" style="1" customWidth="1"/>
    <col min="13833"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87" width="16.42578125" style="1" customWidth="1"/>
    <col min="14088" max="14088" width="16.140625" style="1" customWidth="1"/>
    <col min="14089"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3" width="16.42578125" style="1" customWidth="1"/>
    <col min="14344" max="14344" width="16.140625" style="1" customWidth="1"/>
    <col min="14345"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599" width="16.42578125" style="1" customWidth="1"/>
    <col min="14600" max="14600" width="16.140625" style="1" customWidth="1"/>
    <col min="14601"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5" width="16.42578125" style="1" customWidth="1"/>
    <col min="14856" max="14856" width="16.140625" style="1" customWidth="1"/>
    <col min="14857"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1" width="16.42578125" style="1" customWidth="1"/>
    <col min="15112" max="15112" width="16.140625" style="1" customWidth="1"/>
    <col min="15113"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67" width="16.42578125" style="1" customWidth="1"/>
    <col min="15368" max="15368" width="16.140625" style="1" customWidth="1"/>
    <col min="15369"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3" width="16.42578125" style="1" customWidth="1"/>
    <col min="15624" max="15624" width="16.140625" style="1" customWidth="1"/>
    <col min="15625"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79" width="16.42578125" style="1" customWidth="1"/>
    <col min="15880" max="15880" width="16.140625" style="1" customWidth="1"/>
    <col min="15881"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5" width="16.42578125" style="1" customWidth="1"/>
    <col min="16136" max="16136" width="16.140625" style="1" customWidth="1"/>
    <col min="16137"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FEBRERO DE 2023</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7" t="s">
        <v>10</v>
      </c>
      <c r="I11" s="47"/>
      <c r="J11" s="47"/>
      <c r="K11" s="50"/>
    </row>
    <row r="12" spans="1:12" ht="27.75" customHeight="1" x14ac:dyDescent="0.25">
      <c r="A12" s="51" t="s">
        <v>11</v>
      </c>
      <c r="B12" s="52"/>
      <c r="C12" s="47" t="s">
        <v>12</v>
      </c>
      <c r="D12" s="47"/>
      <c r="E12" s="50"/>
      <c r="F12" s="48" t="s">
        <v>13</v>
      </c>
      <c r="G12" s="49"/>
      <c r="H12" s="53">
        <v>44958</v>
      </c>
      <c r="I12" s="53"/>
      <c r="J12" s="53"/>
      <c r="K12" s="54"/>
    </row>
    <row r="13" spans="1:12" ht="17.25" customHeight="1" x14ac:dyDescent="0.25">
      <c r="A13" s="48" t="s">
        <v>14</v>
      </c>
      <c r="B13" s="49"/>
      <c r="C13" s="47" t="s">
        <v>15</v>
      </c>
      <c r="D13" s="47"/>
      <c r="E13" s="47"/>
      <c r="F13" s="48" t="s">
        <v>16</v>
      </c>
      <c r="G13" s="49"/>
      <c r="H13" s="55" t="s">
        <v>17</v>
      </c>
      <c r="I13" s="55"/>
      <c r="J13" s="55"/>
      <c r="K13" s="56"/>
      <c r="L13" s="57"/>
    </row>
    <row r="14" spans="1:12" ht="21" customHeight="1" x14ac:dyDescent="0.25">
      <c r="A14" s="48" t="s">
        <v>18</v>
      </c>
      <c r="B14" s="49"/>
      <c r="C14" s="47" t="s">
        <v>19</v>
      </c>
      <c r="D14" s="47"/>
      <c r="E14" s="47"/>
      <c r="F14" s="48" t="s">
        <v>20</v>
      </c>
      <c r="G14" s="49"/>
      <c r="H14" s="58"/>
      <c r="I14" s="58"/>
      <c r="J14" s="59"/>
      <c r="K14" s="60"/>
    </row>
    <row r="15" spans="1:12" ht="18.75" customHeight="1" x14ac:dyDescent="0.25">
      <c r="A15" s="48" t="s">
        <v>21</v>
      </c>
      <c r="B15" s="49"/>
      <c r="C15" s="47" t="s">
        <v>22</v>
      </c>
      <c r="D15" s="47"/>
      <c r="E15" s="47"/>
      <c r="F15" s="61"/>
      <c r="G15" s="52"/>
      <c r="H15" s="62" t="s">
        <v>23</v>
      </c>
      <c r="I15" s="62"/>
      <c r="J15" s="63">
        <v>45</v>
      </c>
      <c r="K15" s="64"/>
    </row>
    <row r="16" spans="1:12" ht="18.75" customHeight="1" x14ac:dyDescent="0.25">
      <c r="A16" s="48" t="s">
        <v>24</v>
      </c>
      <c r="B16" s="49"/>
      <c r="C16" s="53">
        <v>44958</v>
      </c>
      <c r="D16" s="53"/>
      <c r="E16" s="53"/>
      <c r="F16" s="61"/>
      <c r="G16" s="52"/>
      <c r="H16" s="62" t="s">
        <v>25</v>
      </c>
      <c r="I16" s="62"/>
      <c r="J16" s="65">
        <v>21.3</v>
      </c>
      <c r="K16" s="64"/>
    </row>
    <row r="17" spans="1:17" ht="18.75" customHeight="1" thickBot="1" x14ac:dyDescent="0.3">
      <c r="A17" s="66" t="s">
        <v>26</v>
      </c>
      <c r="B17" s="67"/>
      <c r="C17" s="68" t="s">
        <v>27</v>
      </c>
      <c r="D17" s="68"/>
      <c r="E17" s="68"/>
      <c r="F17" s="69"/>
      <c r="G17" s="70"/>
      <c r="H17" s="70"/>
      <c r="I17" s="70"/>
      <c r="J17" s="71"/>
      <c r="K17" s="72"/>
    </row>
    <row r="18" spans="1:17" ht="10.5" customHeight="1" thickBot="1" x14ac:dyDescent="0.3">
      <c r="A18" s="73"/>
      <c r="B18" s="73"/>
      <c r="C18" s="74"/>
      <c r="D18" s="74"/>
      <c r="E18" s="74"/>
      <c r="F18" s="75"/>
      <c r="G18" s="76"/>
      <c r="H18" s="76"/>
      <c r="I18" s="76"/>
      <c r="J18" s="2"/>
      <c r="K18" s="2"/>
    </row>
    <row r="19" spans="1:17" s="75" customFormat="1" ht="15" customHeight="1" thickBot="1" x14ac:dyDescent="0.3">
      <c r="A19" s="77" t="s">
        <v>28</v>
      </c>
      <c r="B19" s="78" t="s">
        <v>29</v>
      </c>
      <c r="C19" s="79" t="s">
        <v>30</v>
      </c>
      <c r="D19" s="80"/>
      <c r="E19" s="77" t="s">
        <v>31</v>
      </c>
      <c r="F19" s="81" t="s">
        <v>32</v>
      </c>
      <c r="G19" s="82"/>
      <c r="H19" s="82"/>
      <c r="I19" s="82"/>
      <c r="J19" s="83"/>
      <c r="K19" s="84"/>
    </row>
    <row r="20" spans="1:17" s="75" customFormat="1" ht="27.75" customHeight="1" thickBot="1" x14ac:dyDescent="0.3">
      <c r="A20" s="85"/>
      <c r="B20" s="86"/>
      <c r="C20" s="87"/>
      <c r="D20" s="88"/>
      <c r="E20" s="85"/>
      <c r="F20" s="89" t="s">
        <v>33</v>
      </c>
      <c r="G20" s="89" t="s">
        <v>34</v>
      </c>
      <c r="H20" s="89" t="s">
        <v>35</v>
      </c>
      <c r="I20" s="89" t="s">
        <v>36</v>
      </c>
      <c r="J20" s="89" t="s">
        <v>37</v>
      </c>
      <c r="M20" s="90"/>
      <c r="N20" s="90"/>
      <c r="O20" s="90"/>
      <c r="P20" s="90"/>
      <c r="Q20" s="90"/>
    </row>
    <row r="21" spans="1:17" s="75" customFormat="1" ht="27.75" customHeight="1" thickBot="1" x14ac:dyDescent="0.3">
      <c r="A21" s="85"/>
      <c r="B21" s="86"/>
      <c r="C21" s="87"/>
      <c r="D21" s="88"/>
      <c r="E21" s="85"/>
      <c r="F21" s="91" t="s">
        <v>38</v>
      </c>
      <c r="G21" s="92" t="s">
        <v>39</v>
      </c>
      <c r="H21" s="92" t="s">
        <v>40</v>
      </c>
      <c r="I21" s="93" t="s">
        <v>41</v>
      </c>
      <c r="J21" s="93" t="s">
        <v>42</v>
      </c>
      <c r="M21" s="94"/>
      <c r="N21" s="94"/>
      <c r="O21" s="94"/>
      <c r="P21" s="94"/>
      <c r="Q21" s="94"/>
    </row>
    <row r="22" spans="1:17" s="75" customFormat="1" ht="16.5" customHeight="1" thickBot="1" x14ac:dyDescent="0.3">
      <c r="A22" s="95"/>
      <c r="B22" s="96"/>
      <c r="C22" s="97"/>
      <c r="D22" s="98"/>
      <c r="E22" s="95"/>
      <c r="F22" s="99">
        <v>23020116</v>
      </c>
      <c r="G22" s="99">
        <v>23020117</v>
      </c>
      <c r="H22" s="99">
        <v>23020118</v>
      </c>
      <c r="I22" s="99">
        <v>23020121</v>
      </c>
      <c r="J22" s="99">
        <v>23020122</v>
      </c>
      <c r="M22" s="94"/>
      <c r="N22" s="94"/>
      <c r="O22" s="94"/>
      <c r="P22" s="94"/>
      <c r="Q22" s="94"/>
    </row>
    <row r="23" spans="1:17" s="109" customFormat="1" ht="22.5" customHeight="1" x14ac:dyDescent="0.2">
      <c r="A23" s="100" t="s">
        <v>43</v>
      </c>
      <c r="B23" s="101" t="str">
        <f>IFERROR(VLOOKUP(A23,[1]Hoja1!$C$5:$F$41,2,FALSE)," ")</f>
        <v>mg/L</v>
      </c>
      <c r="C23" s="102" t="str">
        <f>IFERROR(VLOOKUP(A23,[1]Hoja1!$C$5:$F$41,3,FALSE)," ")</f>
        <v>HACH 8012</v>
      </c>
      <c r="D23" s="103"/>
      <c r="E23" s="104" t="str">
        <f>IFERROR(VLOOKUP(A23,[1]Hoja1!$C$5:$F$41,4,FALSE)," ")</f>
        <v>-</v>
      </c>
      <c r="F23" s="105">
        <v>8.3000000000000004E-2</v>
      </c>
      <c r="G23" s="106" t="s">
        <v>44</v>
      </c>
      <c r="H23" s="106" t="s">
        <v>44</v>
      </c>
      <c r="I23" s="107" t="s">
        <v>45</v>
      </c>
      <c r="J23" s="108" t="s">
        <v>44</v>
      </c>
    </row>
    <row r="24" spans="1:17" s="109" customFormat="1" ht="22.5" customHeight="1" x14ac:dyDescent="0.2">
      <c r="A24" s="110" t="s">
        <v>46</v>
      </c>
      <c r="B24" s="111" t="str">
        <f>IFERROR(VLOOKUP(A24,[1]Hoja1!$C$5:$F$41,2,FALSE)," ")</f>
        <v>µg/L</v>
      </c>
      <c r="C24" s="112" t="str">
        <f>IFERROR(VLOOKUP(A24,[1]Hoja1!$C$5:$F$41,3,FALSE)," ")</f>
        <v>Standard Methods-3114C</v>
      </c>
      <c r="D24" s="113"/>
      <c r="E24" s="114">
        <f>IFERROR(VLOOKUP(A24,[1]Hoja1!$C$5:$F$41,4,FALSE)," ")</f>
        <v>10</v>
      </c>
      <c r="F24" s="115">
        <v>1.78</v>
      </c>
      <c r="G24" s="116">
        <v>1.8540000000000001</v>
      </c>
      <c r="H24" s="116">
        <v>5.9370000000000003</v>
      </c>
      <c r="I24" s="116">
        <v>1.806</v>
      </c>
      <c r="J24" s="117">
        <v>1.712</v>
      </c>
      <c r="L24" s="118"/>
    </row>
    <row r="25" spans="1:17" s="109" customFormat="1" ht="22.5" customHeight="1" x14ac:dyDescent="0.2">
      <c r="A25" s="110" t="s">
        <v>47</v>
      </c>
      <c r="B25" s="111" t="str">
        <f>IFERROR(VLOOKUP(A25,[1]Hoja1!$C$5:$F$41,2,FALSE)," ")</f>
        <v>mg/L</v>
      </c>
      <c r="C25" s="112" t="str">
        <f>IFERROR(VLOOKUP(A25,[1]Hoja1!$C$5:$F$41,3,FALSE)," ")</f>
        <v>HACH 8015</v>
      </c>
      <c r="D25" s="113"/>
      <c r="E25" s="119" t="str">
        <f>IFERROR(VLOOKUP(A25,[1]Hoja1!$C$5:$F$41,4,FALSE)," ")</f>
        <v>2,4</v>
      </c>
      <c r="F25" s="120" t="s">
        <v>48</v>
      </c>
      <c r="G25" s="121" t="s">
        <v>48</v>
      </c>
      <c r="H25" s="121" t="s">
        <v>49</v>
      </c>
      <c r="I25" s="121" t="s">
        <v>48</v>
      </c>
      <c r="J25" s="122" t="s">
        <v>48</v>
      </c>
    </row>
    <row r="26" spans="1:17" s="109" customFormat="1" ht="22.5" customHeight="1" x14ac:dyDescent="0.2">
      <c r="A26" s="123" t="s">
        <v>50</v>
      </c>
      <c r="B26" s="111" t="str">
        <f>IFERROR(VLOOKUP(A26,[1]Hoja1!$C$5:$F$41,2,FALSE)," ")</f>
        <v>mg/L</v>
      </c>
      <c r="C26" s="112" t="str">
        <f>IFERROR(VLOOKUP(A26,[1]Hoja1!$C$5:$F$41,3,FALSE)," ")</f>
        <v>HACH-8021</v>
      </c>
      <c r="D26" s="113"/>
      <c r="E26" s="119" t="str">
        <f>IFERROR(VLOOKUP(A26,[1]Hoja1!$C$5:$F$41,4,FALSE)," ")</f>
        <v>0,3 a 1,5</v>
      </c>
      <c r="F26" s="124">
        <v>1.4</v>
      </c>
      <c r="G26" s="125">
        <v>0.31</v>
      </c>
      <c r="H26" s="125">
        <v>0.69</v>
      </c>
      <c r="I26" s="125">
        <v>1.1100000000000001</v>
      </c>
      <c r="J26" s="126">
        <v>0.8</v>
      </c>
    </row>
    <row r="27" spans="1:17" s="109" customFormat="1" ht="22.5" customHeight="1" x14ac:dyDescent="0.2">
      <c r="A27" s="110" t="s">
        <v>51</v>
      </c>
      <c r="B27" s="111" t="str">
        <f>IFERROR(VLOOKUP(A27,[1]Hoja1!$C$5:$F$41,2,FALSE)," ")</f>
        <v>ufc/100mL</v>
      </c>
      <c r="C27" s="127" t="str">
        <f>IFERROR(VLOOKUP(A27,[1]Hoja1!$C$5:$F$41,3,FALSE)," ")</f>
        <v>Standard Methods-9222-D</v>
      </c>
      <c r="D27" s="128"/>
      <c r="E27" s="119" t="str">
        <f>IFERROR(VLOOKUP(A27,[1]Hoja1!$C$5:$F$41,4,FALSE)," ")</f>
        <v>Ausencia</v>
      </c>
      <c r="F27" s="129" t="s">
        <v>52</v>
      </c>
      <c r="G27" s="130" t="s">
        <v>52</v>
      </c>
      <c r="H27" s="130" t="s">
        <v>52</v>
      </c>
      <c r="I27" s="130" t="s">
        <v>52</v>
      </c>
      <c r="J27" s="131" t="s">
        <v>52</v>
      </c>
    </row>
    <row r="28" spans="1:17" s="109" customFormat="1" ht="22.5" customHeight="1" x14ac:dyDescent="0.2">
      <c r="A28" s="110" t="s">
        <v>53</v>
      </c>
      <c r="B28" s="111" t="str">
        <f>IFERROR(VLOOKUP(A28,[1]Hoja1!$C$5:$F$41,2,FALSE)," ")</f>
        <v>U Pt-Co</v>
      </c>
      <c r="C28" s="127" t="str">
        <f>IFERROR(VLOOKUP(A28,[1]Hoja1!$C$5:$F$41,3,FALSE)," ")</f>
        <v>HACH 8025</v>
      </c>
      <c r="D28" s="128"/>
      <c r="E28" s="119" t="str">
        <f>IFERROR(VLOOKUP(A28,[1]Hoja1!$C$5:$F$41,4,FALSE)," ")</f>
        <v>15</v>
      </c>
      <c r="F28" s="129" t="s">
        <v>54</v>
      </c>
      <c r="G28" s="130" t="s">
        <v>54</v>
      </c>
      <c r="H28" s="130" t="s">
        <v>54</v>
      </c>
      <c r="I28" s="130" t="s">
        <v>54</v>
      </c>
      <c r="J28" s="131" t="s">
        <v>54</v>
      </c>
    </row>
    <row r="29" spans="1:17" s="109" customFormat="1" ht="22.5" customHeight="1" x14ac:dyDescent="0.2">
      <c r="A29" s="110" t="s">
        <v>55</v>
      </c>
      <c r="B29" s="111" t="str">
        <f>IFERROR(VLOOKUP(A29,[1]Hoja1!$C$5:$F$41,2,FALSE)," ")</f>
        <v>mg/L</v>
      </c>
      <c r="C29" s="127" t="str">
        <f>IFERROR(VLOOKUP(A29,[1]Hoja1!$C$5:$F$41,3,FALSE)," ")</f>
        <v>HACH-8029</v>
      </c>
      <c r="D29" s="128"/>
      <c r="E29" s="119" t="str">
        <f>IFERROR(VLOOKUP(A29,[1]Hoja1!$C$5:$F$41,4,FALSE)," ")</f>
        <v>1,5</v>
      </c>
      <c r="F29" s="124" t="s">
        <v>44</v>
      </c>
      <c r="G29" s="125" t="s">
        <v>44</v>
      </c>
      <c r="H29" s="132">
        <v>1.38</v>
      </c>
      <c r="I29" s="125" t="s">
        <v>44</v>
      </c>
      <c r="J29" s="126" t="s">
        <v>44</v>
      </c>
    </row>
    <row r="30" spans="1:17" s="109" customFormat="1" ht="22.5" customHeight="1" x14ac:dyDescent="0.2">
      <c r="A30" s="110" t="s">
        <v>56</v>
      </c>
      <c r="B30" s="111" t="str">
        <f>IFERROR(VLOOKUP(A30,[1]Hoja1!$C$5:$F$41,2,FALSE)," ")</f>
        <v>mg/L</v>
      </c>
      <c r="C30" s="127" t="str">
        <f>IFERROR(VLOOKUP(A30,[1]Hoja1!$C$5:$F$41,3,FALSE)," ")</f>
        <v>HACH-8507</v>
      </c>
      <c r="D30" s="128"/>
      <c r="E30" s="119" t="str">
        <f>IFERROR(VLOOKUP(A30,[1]Hoja1!$C$5:$F$41,4,FALSE)," ")</f>
        <v>3,0</v>
      </c>
      <c r="F30" s="129" t="s">
        <v>57</v>
      </c>
      <c r="G30" s="130" t="s">
        <v>58</v>
      </c>
      <c r="H30" s="130" t="s">
        <v>58</v>
      </c>
      <c r="I30" s="130" t="s">
        <v>58</v>
      </c>
      <c r="J30" s="133" t="s">
        <v>58</v>
      </c>
    </row>
    <row r="31" spans="1:17" s="109" customFormat="1" ht="22.5" customHeight="1" x14ac:dyDescent="0.2">
      <c r="A31" s="110" t="s">
        <v>59</v>
      </c>
      <c r="B31" s="111" t="str">
        <f>IFERROR(VLOOKUP(A31,[1]Hoja1!$C$5:$F$41,2,FALSE)," ")</f>
        <v>U pH</v>
      </c>
      <c r="C31" s="134" t="str">
        <f>IFERROR(VLOOKUP(A31,[1]Hoja1!$C$5:$F$41,3,FALSE)," ")</f>
        <v>Standard Methods-4500H+B</v>
      </c>
      <c r="D31" s="135"/>
      <c r="E31" s="119" t="str">
        <f>IFERROR(VLOOKUP(A31,[1]Hoja1!$C$5:$F$41,4,FALSE)," ")</f>
        <v>6,5 a 8,0</v>
      </c>
      <c r="F31" s="136">
        <v>7.51</v>
      </c>
      <c r="G31" s="137">
        <v>7.5</v>
      </c>
      <c r="H31" s="137">
        <v>7.83</v>
      </c>
      <c r="I31" s="137">
        <v>7.53</v>
      </c>
      <c r="J31" s="138">
        <v>7.58</v>
      </c>
    </row>
    <row r="32" spans="1:17" s="109" customFormat="1" ht="22.5" customHeight="1" x14ac:dyDescent="0.2">
      <c r="A32" s="139" t="s">
        <v>60</v>
      </c>
      <c r="B32" s="111" t="str">
        <f>IFERROR(VLOOKUP(A32,[1]Hoja1!$C$5:$F$41,2,FALSE)," ")</f>
        <v>mg/L</v>
      </c>
      <c r="C32" s="134" t="str">
        <f>IFERROR(VLOOKUP(A32,[1]Hoja1!$C$5:$F$41,3,FALSE)," ")</f>
        <v>Standard Methods-3111B</v>
      </c>
      <c r="D32" s="135"/>
      <c r="E32" s="119" t="str">
        <f>IFERROR(VLOOKUP(A32,[1]Hoja1!$C$5:$F$41,4,FALSE)," ")</f>
        <v>0,01</v>
      </c>
      <c r="F32" s="136" t="s">
        <v>61</v>
      </c>
      <c r="G32" s="137" t="s">
        <v>61</v>
      </c>
      <c r="H32" s="137" t="s">
        <v>61</v>
      </c>
      <c r="I32" s="137" t="s">
        <v>61</v>
      </c>
      <c r="J32" s="138" t="s">
        <v>61</v>
      </c>
    </row>
    <row r="33" spans="1:11" s="109" customFormat="1" ht="22.5" customHeight="1" x14ac:dyDescent="0.2">
      <c r="A33" s="139" t="s">
        <v>62</v>
      </c>
      <c r="B33" s="111" t="str">
        <f>IFERROR(VLOOKUP(A33,[1]Hoja1!$C$5:$F$41,2,FALSE)," ")</f>
        <v>NTU</v>
      </c>
      <c r="C33" s="134" t="str">
        <f>IFERROR(VLOOKUP(A33,[1]Hoja1!$C$5:$F$41,3,FALSE)," ")</f>
        <v>Standard Methods-2130-B</v>
      </c>
      <c r="D33" s="135"/>
      <c r="E33" s="119" t="str">
        <f>IFERROR(VLOOKUP(A33,[1]Hoja1!$C$5:$F$41,4,FALSE)," ")</f>
        <v>5</v>
      </c>
      <c r="F33" s="136">
        <v>0.8</v>
      </c>
      <c r="G33" s="137">
        <v>0.45</v>
      </c>
      <c r="H33" s="137">
        <v>0.28000000000000003</v>
      </c>
      <c r="I33" s="137">
        <v>0.43</v>
      </c>
      <c r="J33" s="138">
        <v>0.34</v>
      </c>
    </row>
    <row r="34" spans="1:11" s="109" customFormat="1" ht="22.5" customHeight="1" x14ac:dyDescent="0.2">
      <c r="A34" s="139" t="s">
        <v>63</v>
      </c>
      <c r="B34" s="111" t="str">
        <f>IFERROR(VLOOKUP(A34,[1]Hoja1!$C$5:$F$41,2,FALSE)," ")</f>
        <v>-</v>
      </c>
      <c r="C34" s="112" t="str">
        <f>IFERROR(VLOOKUP(A34,[1]Hoja1!$C$5:$F$41,3,FALSE)," ")</f>
        <v>Standard Methods2150-B</v>
      </c>
      <c r="D34" s="113"/>
      <c r="E34" s="119" t="str">
        <f>IFERROR(VLOOKUP(A34,[1]Hoja1!$C$5:$F$41,4,FALSE)," ")</f>
        <v>ACEPTABLE</v>
      </c>
      <c r="F34" s="136" t="s">
        <v>64</v>
      </c>
      <c r="G34" s="140" t="s">
        <v>64</v>
      </c>
      <c r="H34" s="140" t="s">
        <v>64</v>
      </c>
      <c r="I34" s="140" t="s">
        <v>64</v>
      </c>
      <c r="J34" s="141" t="s">
        <v>64</v>
      </c>
    </row>
    <row r="35" spans="1:11" ht="22.5" customHeight="1" thickBot="1" x14ac:dyDescent="0.3">
      <c r="A35" s="142" t="s">
        <v>65</v>
      </c>
      <c r="B35" s="143" t="str">
        <f>IFERROR(VLOOKUP(A35,[1]Hoja1!$C$5:$F$41,2,FALSE)," ")</f>
        <v>-</v>
      </c>
      <c r="C35" s="144" t="str">
        <f>IFERROR(VLOOKUP(A35,[1]Hoja1!$C$5:$F$41,3,FALSE)," ")</f>
        <v>Standard Methods2160-B</v>
      </c>
      <c r="D35" s="145"/>
      <c r="E35" s="146" t="str">
        <f>IFERROR(VLOOKUP(A35,[1]Hoja1!$C$5:$F$41,4,FALSE)," ")</f>
        <v>ACEPTABLE</v>
      </c>
      <c r="F35" s="147" t="s">
        <v>64</v>
      </c>
      <c r="G35" s="148" t="s">
        <v>64</v>
      </c>
      <c r="H35" s="148" t="s">
        <v>64</v>
      </c>
      <c r="I35" s="148" t="s">
        <v>64</v>
      </c>
      <c r="J35" s="149" t="s">
        <v>64</v>
      </c>
      <c r="K35" s="150"/>
    </row>
    <row r="36" spans="1:11" ht="28.5" customHeight="1" x14ac:dyDescent="0.25">
      <c r="A36" s="49" t="s">
        <v>66</v>
      </c>
      <c r="B36" s="49"/>
      <c r="C36" s="49"/>
      <c r="D36" s="49"/>
      <c r="E36" s="49"/>
      <c r="F36" s="49"/>
      <c r="G36" s="49"/>
      <c r="H36" s="49"/>
      <c r="I36" s="49"/>
      <c r="J36" s="49"/>
    </row>
    <row r="93" spans="1:1" ht="14.25" thickBot="1" x14ac:dyDescent="0.3"/>
    <row r="94" spans="1:1" x14ac:dyDescent="0.25">
      <c r="A94" s="151" t="s">
        <v>67</v>
      </c>
    </row>
    <row r="95" spans="1:1" x14ac:dyDescent="0.25">
      <c r="A95" s="152" t="s">
        <v>38</v>
      </c>
    </row>
    <row r="96" spans="1:1" x14ac:dyDescent="0.25">
      <c r="A96" s="152" t="s">
        <v>68</v>
      </c>
    </row>
    <row r="97" spans="1:1" ht="14.25" thickBot="1" x14ac:dyDescent="0.3">
      <c r="A97" s="153" t="s">
        <v>69</v>
      </c>
    </row>
    <row r="98" spans="1:1" x14ac:dyDescent="0.25">
      <c r="A98" s="151" t="s">
        <v>70</v>
      </c>
    </row>
    <row r="99" spans="1:1" x14ac:dyDescent="0.25">
      <c r="A99" s="152" t="s">
        <v>71</v>
      </c>
    </row>
    <row r="100" spans="1:1" x14ac:dyDescent="0.25">
      <c r="A100" s="152" t="s">
        <v>72</v>
      </c>
    </row>
    <row r="101" spans="1:1" ht="14.25" thickBot="1" x14ac:dyDescent="0.3">
      <c r="A101" s="154" t="s">
        <v>41</v>
      </c>
    </row>
    <row r="102" spans="1:1" x14ac:dyDescent="0.25">
      <c r="A102" s="155" t="s">
        <v>73</v>
      </c>
    </row>
    <row r="103" spans="1:1" ht="15" thickBot="1" x14ac:dyDescent="0.35">
      <c r="A103" s="156" t="s">
        <v>42</v>
      </c>
    </row>
    <row r="104" spans="1:1" ht="14.25" thickBot="1" x14ac:dyDescent="0.3"/>
    <row r="105" spans="1:1" x14ac:dyDescent="0.25">
      <c r="A105" s="157" t="s">
        <v>43</v>
      </c>
    </row>
    <row r="106" spans="1:1" x14ac:dyDescent="0.25">
      <c r="A106" s="158" t="s">
        <v>43</v>
      </c>
    </row>
    <row r="107" spans="1:1" x14ac:dyDescent="0.25">
      <c r="A107" s="159" t="s">
        <v>74</v>
      </c>
    </row>
    <row r="108" spans="1:1" x14ac:dyDescent="0.25">
      <c r="A108" s="160" t="s">
        <v>74</v>
      </c>
    </row>
    <row r="109" spans="1:1" x14ac:dyDescent="0.25">
      <c r="A109" s="161" t="s">
        <v>46</v>
      </c>
    </row>
    <row r="110" spans="1:1" x14ac:dyDescent="0.25">
      <c r="A110" s="160" t="s">
        <v>46</v>
      </c>
    </row>
    <row r="111" spans="1:1" x14ac:dyDescent="0.25">
      <c r="A111" s="161" t="s">
        <v>46</v>
      </c>
    </row>
    <row r="112" spans="1:1" x14ac:dyDescent="0.25">
      <c r="A112" s="162" t="s">
        <v>75</v>
      </c>
    </row>
    <row r="113" spans="1:1" x14ac:dyDescent="0.25">
      <c r="A113" s="161" t="s">
        <v>47</v>
      </c>
    </row>
    <row r="114" spans="1:1" x14ac:dyDescent="0.25">
      <c r="A114" s="161" t="s">
        <v>76</v>
      </c>
    </row>
    <row r="115" spans="1:1" x14ac:dyDescent="0.25">
      <c r="A115" s="163" t="s">
        <v>50</v>
      </c>
    </row>
    <row r="116" spans="1:1" x14ac:dyDescent="0.25">
      <c r="A116" s="163" t="s">
        <v>77</v>
      </c>
    </row>
    <row r="117" spans="1:1" x14ac:dyDescent="0.25">
      <c r="A117" s="161" t="s">
        <v>78</v>
      </c>
    </row>
    <row r="118" spans="1:1" x14ac:dyDescent="0.25">
      <c r="A118" s="161" t="s">
        <v>79</v>
      </c>
    </row>
    <row r="119" spans="1:1" x14ac:dyDescent="0.25">
      <c r="A119" s="163" t="s">
        <v>51</v>
      </c>
    </row>
    <row r="120" spans="1:1" x14ac:dyDescent="0.25">
      <c r="A120" s="163" t="s">
        <v>80</v>
      </c>
    </row>
    <row r="121" spans="1:1" x14ac:dyDescent="0.25">
      <c r="A121" s="163" t="s">
        <v>53</v>
      </c>
    </row>
    <row r="122" spans="1:1" x14ac:dyDescent="0.25">
      <c r="A122" s="161" t="s">
        <v>81</v>
      </c>
    </row>
    <row r="123" spans="1:1" x14ac:dyDescent="0.25">
      <c r="A123" s="163" t="s">
        <v>82</v>
      </c>
    </row>
    <row r="124" spans="1:1" x14ac:dyDescent="0.25">
      <c r="A124" s="163" t="s">
        <v>55</v>
      </c>
    </row>
    <row r="125" spans="1:1" x14ac:dyDescent="0.25">
      <c r="A125" s="160" t="s">
        <v>83</v>
      </c>
    </row>
    <row r="126" spans="1:1" x14ac:dyDescent="0.25">
      <c r="A126" s="163" t="s">
        <v>84</v>
      </c>
    </row>
    <row r="127" spans="1:1" x14ac:dyDescent="0.25">
      <c r="A127" s="164" t="s">
        <v>85</v>
      </c>
    </row>
    <row r="128" spans="1:1" x14ac:dyDescent="0.25">
      <c r="A128" s="161" t="s">
        <v>56</v>
      </c>
    </row>
    <row r="129" spans="1:1" x14ac:dyDescent="0.25">
      <c r="A129" s="163" t="s">
        <v>86</v>
      </c>
    </row>
    <row r="130" spans="1:1" x14ac:dyDescent="0.25">
      <c r="A130" s="163" t="s">
        <v>87</v>
      </c>
    </row>
    <row r="131" spans="1:1" x14ac:dyDescent="0.25">
      <c r="A131" s="163" t="s">
        <v>88</v>
      </c>
    </row>
    <row r="132" spans="1:1" x14ac:dyDescent="0.25">
      <c r="A132" s="161" t="s">
        <v>59</v>
      </c>
    </row>
    <row r="133" spans="1:1" x14ac:dyDescent="0.25">
      <c r="A133" s="161" t="s">
        <v>89</v>
      </c>
    </row>
    <row r="134" spans="1:1" x14ac:dyDescent="0.25">
      <c r="A134" s="161" t="s">
        <v>63</v>
      </c>
    </row>
    <row r="135" spans="1:1" x14ac:dyDescent="0.25">
      <c r="A135" s="161" t="s">
        <v>60</v>
      </c>
    </row>
    <row r="136" spans="1:1" x14ac:dyDescent="0.25">
      <c r="A136" s="160" t="s">
        <v>90</v>
      </c>
    </row>
    <row r="137" spans="1:1" x14ac:dyDescent="0.25">
      <c r="A137" s="160" t="s">
        <v>65</v>
      </c>
    </row>
    <row r="138" spans="1:1" x14ac:dyDescent="0.25">
      <c r="A138" s="160" t="s">
        <v>91</v>
      </c>
    </row>
    <row r="139" spans="1:1" x14ac:dyDescent="0.25">
      <c r="A139" s="161" t="s">
        <v>91</v>
      </c>
    </row>
    <row r="140" spans="1:1" x14ac:dyDescent="0.25">
      <c r="A140" s="163" t="s">
        <v>92</v>
      </c>
    </row>
    <row r="141" spans="1:1" ht="14.25" thickBot="1" x14ac:dyDescent="0.3">
      <c r="A141" s="165" t="s">
        <v>62</v>
      </c>
    </row>
    <row r="142" spans="1:1" x14ac:dyDescent="0.25">
      <c r="A142" s="166"/>
    </row>
  </sheetData>
  <sheetProtection insertRows="0" deleteRows="0"/>
  <mergeCells count="52">
    <mergeCell ref="C35:D35"/>
    <mergeCell ref="A36:J36"/>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G14"/>
    <mergeCell ref="A15:B15"/>
    <mergeCell ref="C15:E15"/>
    <mergeCell ref="H15:I15"/>
    <mergeCell ref="C12:E12"/>
    <mergeCell ref="F12:G12"/>
    <mergeCell ref="H12:K12"/>
    <mergeCell ref="A13:B13"/>
    <mergeCell ref="C13:E13"/>
    <mergeCell ref="F13:G13"/>
    <mergeCell ref="H13:K13"/>
    <mergeCell ref="A8:K8"/>
    <mergeCell ref="B9:E9"/>
    <mergeCell ref="F9:G9"/>
    <mergeCell ref="A10:E10"/>
    <mergeCell ref="F10:K10"/>
    <mergeCell ref="A11:B11"/>
    <mergeCell ref="C11:E11"/>
    <mergeCell ref="F11:G11"/>
    <mergeCell ref="H11:K11"/>
    <mergeCell ref="B2:H4"/>
    <mergeCell ref="I2:K4"/>
    <mergeCell ref="B5:H5"/>
    <mergeCell ref="I5:K5"/>
    <mergeCell ref="A6:K6"/>
    <mergeCell ref="A7:K7"/>
  </mergeCells>
  <dataValidations count="6">
    <dataValidation type="list" allowBlank="1" showInputMessage="1" showErrorMessage="1" sqref="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xr:uid="{8150D3BF-3737-4599-B284-895D2C0EDE2C}">
      <formula1>$A$105:$A$142</formula1>
    </dataValidation>
    <dataValidation type="list" allowBlank="1" showInputMessage="1" showErrorMessage="1" sqref="A34:A35 IW34:IW35 SS34:SS35 ACO34:ACO35 AMK34:AMK35 AWG34:AWG35 BGC34:BGC35 BPY34:BPY35 BZU34:BZU35 CJQ34:CJQ35 CTM34:CTM35 DDI34:DDI35 DNE34:DNE35 DXA34:DXA35 EGW34:EGW35 EQS34:EQS35 FAO34:FAO35 FKK34:FKK35 FUG34:FUG35 GEC34:GEC35 GNY34:GNY35 GXU34:GXU35 HHQ34:HHQ35 HRM34:HRM35 IBI34:IBI35 ILE34:ILE35 IVA34:IVA35 JEW34:JEW35 JOS34:JOS35 JYO34:JYO35 KIK34:KIK35 KSG34:KSG35 LCC34:LCC35 LLY34:LLY35 LVU34:LVU35 MFQ34:MFQ35 MPM34:MPM35 MZI34:MZI35 NJE34:NJE35 NTA34:NTA35 OCW34:OCW35 OMS34:OMS35 OWO34:OWO35 PGK34:PGK35 PQG34:PQG35 QAC34:QAC35 QJY34:QJY35 QTU34:QTU35 RDQ34:RDQ35 RNM34:RNM35 RXI34:RXI35 SHE34:SHE35 SRA34:SRA35 TAW34:TAW35 TKS34:TKS35 TUO34:TUO35 UEK34:UEK35 UOG34:UOG35 UYC34:UYC35 VHY34:VHY35 VRU34:VRU35 WBQ34:WBQ35 WLM34:WLM35 WVI34:WVI35 A65570:A65571 IW65570:IW65571 SS65570:SS65571 ACO65570:ACO65571 AMK65570:AMK65571 AWG65570:AWG65571 BGC65570:BGC65571 BPY65570:BPY65571 BZU65570:BZU65571 CJQ65570:CJQ65571 CTM65570:CTM65571 DDI65570:DDI65571 DNE65570:DNE65571 DXA65570:DXA65571 EGW65570:EGW65571 EQS65570:EQS65571 FAO65570:FAO65571 FKK65570:FKK65571 FUG65570:FUG65571 GEC65570:GEC65571 GNY65570:GNY65571 GXU65570:GXU65571 HHQ65570:HHQ65571 HRM65570:HRM65571 IBI65570:IBI65571 ILE65570:ILE65571 IVA65570:IVA65571 JEW65570:JEW65571 JOS65570:JOS65571 JYO65570:JYO65571 KIK65570:KIK65571 KSG65570:KSG65571 LCC65570:LCC65571 LLY65570:LLY65571 LVU65570:LVU65571 MFQ65570:MFQ65571 MPM65570:MPM65571 MZI65570:MZI65571 NJE65570:NJE65571 NTA65570:NTA65571 OCW65570:OCW65571 OMS65570:OMS65571 OWO65570:OWO65571 PGK65570:PGK65571 PQG65570:PQG65571 QAC65570:QAC65571 QJY65570:QJY65571 QTU65570:QTU65571 RDQ65570:RDQ65571 RNM65570:RNM65571 RXI65570:RXI65571 SHE65570:SHE65571 SRA65570:SRA65571 TAW65570:TAW65571 TKS65570:TKS65571 TUO65570:TUO65571 UEK65570:UEK65571 UOG65570:UOG65571 UYC65570:UYC65571 VHY65570:VHY65571 VRU65570:VRU65571 WBQ65570:WBQ65571 WLM65570:WLM65571 WVI65570:WVI65571 A131106:A131107 IW131106:IW131107 SS131106:SS131107 ACO131106:ACO131107 AMK131106:AMK131107 AWG131106:AWG131107 BGC131106:BGC131107 BPY131106:BPY131107 BZU131106:BZU131107 CJQ131106:CJQ131107 CTM131106:CTM131107 DDI131106:DDI131107 DNE131106:DNE131107 DXA131106:DXA131107 EGW131106:EGW131107 EQS131106:EQS131107 FAO131106:FAO131107 FKK131106:FKK131107 FUG131106:FUG131107 GEC131106:GEC131107 GNY131106:GNY131107 GXU131106:GXU131107 HHQ131106:HHQ131107 HRM131106:HRM131107 IBI131106:IBI131107 ILE131106:ILE131107 IVA131106:IVA131107 JEW131106:JEW131107 JOS131106:JOS131107 JYO131106:JYO131107 KIK131106:KIK131107 KSG131106:KSG131107 LCC131106:LCC131107 LLY131106:LLY131107 LVU131106:LVU131107 MFQ131106:MFQ131107 MPM131106:MPM131107 MZI131106:MZI131107 NJE131106:NJE131107 NTA131106:NTA131107 OCW131106:OCW131107 OMS131106:OMS131107 OWO131106:OWO131107 PGK131106:PGK131107 PQG131106:PQG131107 QAC131106:QAC131107 QJY131106:QJY131107 QTU131106:QTU131107 RDQ131106:RDQ131107 RNM131106:RNM131107 RXI131106:RXI131107 SHE131106:SHE131107 SRA131106:SRA131107 TAW131106:TAW131107 TKS131106:TKS131107 TUO131106:TUO131107 UEK131106:UEK131107 UOG131106:UOG131107 UYC131106:UYC131107 VHY131106:VHY131107 VRU131106:VRU131107 WBQ131106:WBQ131107 WLM131106:WLM131107 WVI131106:WVI131107 A196642:A196643 IW196642:IW196643 SS196642:SS196643 ACO196642:ACO196643 AMK196642:AMK196643 AWG196642:AWG196643 BGC196642:BGC196643 BPY196642:BPY196643 BZU196642:BZU196643 CJQ196642:CJQ196643 CTM196642:CTM196643 DDI196642:DDI196643 DNE196642:DNE196643 DXA196642:DXA196643 EGW196642:EGW196643 EQS196642:EQS196643 FAO196642:FAO196643 FKK196642:FKK196643 FUG196642:FUG196643 GEC196642:GEC196643 GNY196642:GNY196643 GXU196642:GXU196643 HHQ196642:HHQ196643 HRM196642:HRM196643 IBI196642:IBI196643 ILE196642:ILE196643 IVA196642:IVA196643 JEW196642:JEW196643 JOS196642:JOS196643 JYO196642:JYO196643 KIK196642:KIK196643 KSG196642:KSG196643 LCC196642:LCC196643 LLY196642:LLY196643 LVU196642:LVU196643 MFQ196642:MFQ196643 MPM196642:MPM196643 MZI196642:MZI196643 NJE196642:NJE196643 NTA196642:NTA196643 OCW196642:OCW196643 OMS196642:OMS196643 OWO196642:OWO196643 PGK196642:PGK196643 PQG196642:PQG196643 QAC196642:QAC196643 QJY196642:QJY196643 QTU196642:QTU196643 RDQ196642:RDQ196643 RNM196642:RNM196643 RXI196642:RXI196643 SHE196642:SHE196643 SRA196642:SRA196643 TAW196642:TAW196643 TKS196642:TKS196643 TUO196642:TUO196643 UEK196642:UEK196643 UOG196642:UOG196643 UYC196642:UYC196643 VHY196642:VHY196643 VRU196642:VRU196643 WBQ196642:WBQ196643 WLM196642:WLM196643 WVI196642:WVI196643 A262178:A262179 IW262178:IW262179 SS262178:SS262179 ACO262178:ACO262179 AMK262178:AMK262179 AWG262178:AWG262179 BGC262178:BGC262179 BPY262178:BPY262179 BZU262178:BZU262179 CJQ262178:CJQ262179 CTM262178:CTM262179 DDI262178:DDI262179 DNE262178:DNE262179 DXA262178:DXA262179 EGW262178:EGW262179 EQS262178:EQS262179 FAO262178:FAO262179 FKK262178:FKK262179 FUG262178:FUG262179 GEC262178:GEC262179 GNY262178:GNY262179 GXU262178:GXU262179 HHQ262178:HHQ262179 HRM262178:HRM262179 IBI262178:IBI262179 ILE262178:ILE262179 IVA262178:IVA262179 JEW262178:JEW262179 JOS262178:JOS262179 JYO262178:JYO262179 KIK262178:KIK262179 KSG262178:KSG262179 LCC262178:LCC262179 LLY262178:LLY262179 LVU262178:LVU262179 MFQ262178:MFQ262179 MPM262178:MPM262179 MZI262178:MZI262179 NJE262178:NJE262179 NTA262178:NTA262179 OCW262178:OCW262179 OMS262178:OMS262179 OWO262178:OWO262179 PGK262178:PGK262179 PQG262178:PQG262179 QAC262178:QAC262179 QJY262178:QJY262179 QTU262178:QTU262179 RDQ262178:RDQ262179 RNM262178:RNM262179 RXI262178:RXI262179 SHE262178:SHE262179 SRA262178:SRA262179 TAW262178:TAW262179 TKS262178:TKS262179 TUO262178:TUO262179 UEK262178:UEK262179 UOG262178:UOG262179 UYC262178:UYC262179 VHY262178:VHY262179 VRU262178:VRU262179 WBQ262178:WBQ262179 WLM262178:WLM262179 WVI262178:WVI262179 A327714:A327715 IW327714:IW327715 SS327714:SS327715 ACO327714:ACO327715 AMK327714:AMK327715 AWG327714:AWG327715 BGC327714:BGC327715 BPY327714:BPY327715 BZU327714:BZU327715 CJQ327714:CJQ327715 CTM327714:CTM327715 DDI327714:DDI327715 DNE327714:DNE327715 DXA327714:DXA327715 EGW327714:EGW327715 EQS327714:EQS327715 FAO327714:FAO327715 FKK327714:FKK327715 FUG327714:FUG327715 GEC327714:GEC327715 GNY327714:GNY327715 GXU327714:GXU327715 HHQ327714:HHQ327715 HRM327714:HRM327715 IBI327714:IBI327715 ILE327714:ILE327715 IVA327714:IVA327715 JEW327714:JEW327715 JOS327714:JOS327715 JYO327714:JYO327715 KIK327714:KIK327715 KSG327714:KSG327715 LCC327714:LCC327715 LLY327714:LLY327715 LVU327714:LVU327715 MFQ327714:MFQ327715 MPM327714:MPM327715 MZI327714:MZI327715 NJE327714:NJE327715 NTA327714:NTA327715 OCW327714:OCW327715 OMS327714:OMS327715 OWO327714:OWO327715 PGK327714:PGK327715 PQG327714:PQG327715 QAC327714:QAC327715 QJY327714:QJY327715 QTU327714:QTU327715 RDQ327714:RDQ327715 RNM327714:RNM327715 RXI327714:RXI327715 SHE327714:SHE327715 SRA327714:SRA327715 TAW327714:TAW327715 TKS327714:TKS327715 TUO327714:TUO327715 UEK327714:UEK327715 UOG327714:UOG327715 UYC327714:UYC327715 VHY327714:VHY327715 VRU327714:VRU327715 WBQ327714:WBQ327715 WLM327714:WLM327715 WVI327714:WVI327715 A393250:A393251 IW393250:IW393251 SS393250:SS393251 ACO393250:ACO393251 AMK393250:AMK393251 AWG393250:AWG393251 BGC393250:BGC393251 BPY393250:BPY393251 BZU393250:BZU393251 CJQ393250:CJQ393251 CTM393250:CTM393251 DDI393250:DDI393251 DNE393250:DNE393251 DXA393250:DXA393251 EGW393250:EGW393251 EQS393250:EQS393251 FAO393250:FAO393251 FKK393250:FKK393251 FUG393250:FUG393251 GEC393250:GEC393251 GNY393250:GNY393251 GXU393250:GXU393251 HHQ393250:HHQ393251 HRM393250:HRM393251 IBI393250:IBI393251 ILE393250:ILE393251 IVA393250:IVA393251 JEW393250:JEW393251 JOS393250:JOS393251 JYO393250:JYO393251 KIK393250:KIK393251 KSG393250:KSG393251 LCC393250:LCC393251 LLY393250:LLY393251 LVU393250:LVU393251 MFQ393250:MFQ393251 MPM393250:MPM393251 MZI393250:MZI393251 NJE393250:NJE393251 NTA393250:NTA393251 OCW393250:OCW393251 OMS393250:OMS393251 OWO393250:OWO393251 PGK393250:PGK393251 PQG393250:PQG393251 QAC393250:QAC393251 QJY393250:QJY393251 QTU393250:QTU393251 RDQ393250:RDQ393251 RNM393250:RNM393251 RXI393250:RXI393251 SHE393250:SHE393251 SRA393250:SRA393251 TAW393250:TAW393251 TKS393250:TKS393251 TUO393250:TUO393251 UEK393250:UEK393251 UOG393250:UOG393251 UYC393250:UYC393251 VHY393250:VHY393251 VRU393250:VRU393251 WBQ393250:WBQ393251 WLM393250:WLM393251 WVI393250:WVI393251 A458786:A458787 IW458786:IW458787 SS458786:SS458787 ACO458786:ACO458787 AMK458786:AMK458787 AWG458786:AWG458787 BGC458786:BGC458787 BPY458786:BPY458787 BZU458786:BZU458787 CJQ458786:CJQ458787 CTM458786:CTM458787 DDI458786:DDI458787 DNE458786:DNE458787 DXA458786:DXA458787 EGW458786:EGW458787 EQS458786:EQS458787 FAO458786:FAO458787 FKK458786:FKK458787 FUG458786:FUG458787 GEC458786:GEC458787 GNY458786:GNY458787 GXU458786:GXU458787 HHQ458786:HHQ458787 HRM458786:HRM458787 IBI458786:IBI458787 ILE458786:ILE458787 IVA458786:IVA458787 JEW458786:JEW458787 JOS458786:JOS458787 JYO458786:JYO458787 KIK458786:KIK458787 KSG458786:KSG458787 LCC458786:LCC458787 LLY458786:LLY458787 LVU458786:LVU458787 MFQ458786:MFQ458787 MPM458786:MPM458787 MZI458786:MZI458787 NJE458786:NJE458787 NTA458786:NTA458787 OCW458786:OCW458787 OMS458786:OMS458787 OWO458786:OWO458787 PGK458786:PGK458787 PQG458786:PQG458787 QAC458786:QAC458787 QJY458786:QJY458787 QTU458786:QTU458787 RDQ458786:RDQ458787 RNM458786:RNM458787 RXI458786:RXI458787 SHE458786:SHE458787 SRA458786:SRA458787 TAW458786:TAW458787 TKS458786:TKS458787 TUO458786:TUO458787 UEK458786:UEK458787 UOG458786:UOG458787 UYC458786:UYC458787 VHY458786:VHY458787 VRU458786:VRU458787 WBQ458786:WBQ458787 WLM458786:WLM458787 WVI458786:WVI458787 A524322:A524323 IW524322:IW524323 SS524322:SS524323 ACO524322:ACO524323 AMK524322:AMK524323 AWG524322:AWG524323 BGC524322:BGC524323 BPY524322:BPY524323 BZU524322:BZU524323 CJQ524322:CJQ524323 CTM524322:CTM524323 DDI524322:DDI524323 DNE524322:DNE524323 DXA524322:DXA524323 EGW524322:EGW524323 EQS524322:EQS524323 FAO524322:FAO524323 FKK524322:FKK524323 FUG524322:FUG524323 GEC524322:GEC524323 GNY524322:GNY524323 GXU524322:GXU524323 HHQ524322:HHQ524323 HRM524322:HRM524323 IBI524322:IBI524323 ILE524322:ILE524323 IVA524322:IVA524323 JEW524322:JEW524323 JOS524322:JOS524323 JYO524322:JYO524323 KIK524322:KIK524323 KSG524322:KSG524323 LCC524322:LCC524323 LLY524322:LLY524323 LVU524322:LVU524323 MFQ524322:MFQ524323 MPM524322:MPM524323 MZI524322:MZI524323 NJE524322:NJE524323 NTA524322:NTA524323 OCW524322:OCW524323 OMS524322:OMS524323 OWO524322:OWO524323 PGK524322:PGK524323 PQG524322:PQG524323 QAC524322:QAC524323 QJY524322:QJY524323 QTU524322:QTU524323 RDQ524322:RDQ524323 RNM524322:RNM524323 RXI524322:RXI524323 SHE524322:SHE524323 SRA524322:SRA524323 TAW524322:TAW524323 TKS524322:TKS524323 TUO524322:TUO524323 UEK524322:UEK524323 UOG524322:UOG524323 UYC524322:UYC524323 VHY524322:VHY524323 VRU524322:VRU524323 WBQ524322:WBQ524323 WLM524322:WLM524323 WVI524322:WVI524323 A589858:A589859 IW589858:IW589859 SS589858:SS589859 ACO589858:ACO589859 AMK589858:AMK589859 AWG589858:AWG589859 BGC589858:BGC589859 BPY589858:BPY589859 BZU589858:BZU589859 CJQ589858:CJQ589859 CTM589858:CTM589859 DDI589858:DDI589859 DNE589858:DNE589859 DXA589858:DXA589859 EGW589858:EGW589859 EQS589858:EQS589859 FAO589858:FAO589859 FKK589858:FKK589859 FUG589858:FUG589859 GEC589858:GEC589859 GNY589858:GNY589859 GXU589858:GXU589859 HHQ589858:HHQ589859 HRM589858:HRM589859 IBI589858:IBI589859 ILE589858:ILE589859 IVA589858:IVA589859 JEW589858:JEW589859 JOS589858:JOS589859 JYO589858:JYO589859 KIK589858:KIK589859 KSG589858:KSG589859 LCC589858:LCC589859 LLY589858:LLY589859 LVU589858:LVU589859 MFQ589858:MFQ589859 MPM589858:MPM589859 MZI589858:MZI589859 NJE589858:NJE589859 NTA589858:NTA589859 OCW589858:OCW589859 OMS589858:OMS589859 OWO589858:OWO589859 PGK589858:PGK589859 PQG589858:PQG589859 QAC589858:QAC589859 QJY589858:QJY589859 QTU589858:QTU589859 RDQ589858:RDQ589859 RNM589858:RNM589859 RXI589858:RXI589859 SHE589858:SHE589859 SRA589858:SRA589859 TAW589858:TAW589859 TKS589858:TKS589859 TUO589858:TUO589859 UEK589858:UEK589859 UOG589858:UOG589859 UYC589858:UYC589859 VHY589858:VHY589859 VRU589858:VRU589859 WBQ589858:WBQ589859 WLM589858:WLM589859 WVI589858:WVI589859 A655394:A655395 IW655394:IW655395 SS655394:SS655395 ACO655394:ACO655395 AMK655394:AMK655395 AWG655394:AWG655395 BGC655394:BGC655395 BPY655394:BPY655395 BZU655394:BZU655395 CJQ655394:CJQ655395 CTM655394:CTM655395 DDI655394:DDI655395 DNE655394:DNE655395 DXA655394:DXA655395 EGW655394:EGW655395 EQS655394:EQS655395 FAO655394:FAO655395 FKK655394:FKK655395 FUG655394:FUG655395 GEC655394:GEC655395 GNY655394:GNY655395 GXU655394:GXU655395 HHQ655394:HHQ655395 HRM655394:HRM655395 IBI655394:IBI655395 ILE655394:ILE655395 IVA655394:IVA655395 JEW655394:JEW655395 JOS655394:JOS655395 JYO655394:JYO655395 KIK655394:KIK655395 KSG655394:KSG655395 LCC655394:LCC655395 LLY655394:LLY655395 LVU655394:LVU655395 MFQ655394:MFQ655395 MPM655394:MPM655395 MZI655394:MZI655395 NJE655394:NJE655395 NTA655394:NTA655395 OCW655394:OCW655395 OMS655394:OMS655395 OWO655394:OWO655395 PGK655394:PGK655395 PQG655394:PQG655395 QAC655394:QAC655395 QJY655394:QJY655395 QTU655394:QTU655395 RDQ655394:RDQ655395 RNM655394:RNM655395 RXI655394:RXI655395 SHE655394:SHE655395 SRA655394:SRA655395 TAW655394:TAW655395 TKS655394:TKS655395 TUO655394:TUO655395 UEK655394:UEK655395 UOG655394:UOG655395 UYC655394:UYC655395 VHY655394:VHY655395 VRU655394:VRU655395 WBQ655394:WBQ655395 WLM655394:WLM655395 WVI655394:WVI655395 A720930:A720931 IW720930:IW720931 SS720930:SS720931 ACO720930:ACO720931 AMK720930:AMK720931 AWG720930:AWG720931 BGC720930:BGC720931 BPY720930:BPY720931 BZU720930:BZU720931 CJQ720930:CJQ720931 CTM720930:CTM720931 DDI720930:DDI720931 DNE720930:DNE720931 DXA720930:DXA720931 EGW720930:EGW720931 EQS720930:EQS720931 FAO720930:FAO720931 FKK720930:FKK720931 FUG720930:FUG720931 GEC720930:GEC720931 GNY720930:GNY720931 GXU720930:GXU720931 HHQ720930:HHQ720931 HRM720930:HRM720931 IBI720930:IBI720931 ILE720930:ILE720931 IVA720930:IVA720931 JEW720930:JEW720931 JOS720930:JOS720931 JYO720930:JYO720931 KIK720930:KIK720931 KSG720930:KSG720931 LCC720930:LCC720931 LLY720930:LLY720931 LVU720930:LVU720931 MFQ720930:MFQ720931 MPM720930:MPM720931 MZI720930:MZI720931 NJE720930:NJE720931 NTA720930:NTA720931 OCW720930:OCW720931 OMS720930:OMS720931 OWO720930:OWO720931 PGK720930:PGK720931 PQG720930:PQG720931 QAC720930:QAC720931 QJY720930:QJY720931 QTU720930:QTU720931 RDQ720930:RDQ720931 RNM720930:RNM720931 RXI720930:RXI720931 SHE720930:SHE720931 SRA720930:SRA720931 TAW720930:TAW720931 TKS720930:TKS720931 TUO720930:TUO720931 UEK720930:UEK720931 UOG720930:UOG720931 UYC720930:UYC720931 VHY720930:VHY720931 VRU720930:VRU720931 WBQ720930:WBQ720931 WLM720930:WLM720931 WVI720930:WVI720931 A786466:A786467 IW786466:IW786467 SS786466:SS786467 ACO786466:ACO786467 AMK786466:AMK786467 AWG786466:AWG786467 BGC786466:BGC786467 BPY786466:BPY786467 BZU786466:BZU786467 CJQ786466:CJQ786467 CTM786466:CTM786467 DDI786466:DDI786467 DNE786466:DNE786467 DXA786466:DXA786467 EGW786466:EGW786467 EQS786466:EQS786467 FAO786466:FAO786467 FKK786466:FKK786467 FUG786466:FUG786467 GEC786466:GEC786467 GNY786466:GNY786467 GXU786466:GXU786467 HHQ786466:HHQ786467 HRM786466:HRM786467 IBI786466:IBI786467 ILE786466:ILE786467 IVA786466:IVA786467 JEW786466:JEW786467 JOS786466:JOS786467 JYO786466:JYO786467 KIK786466:KIK786467 KSG786466:KSG786467 LCC786466:LCC786467 LLY786466:LLY786467 LVU786466:LVU786467 MFQ786466:MFQ786467 MPM786466:MPM786467 MZI786466:MZI786467 NJE786466:NJE786467 NTA786466:NTA786467 OCW786466:OCW786467 OMS786466:OMS786467 OWO786466:OWO786467 PGK786466:PGK786467 PQG786466:PQG786467 QAC786466:QAC786467 QJY786466:QJY786467 QTU786466:QTU786467 RDQ786466:RDQ786467 RNM786466:RNM786467 RXI786466:RXI786467 SHE786466:SHE786467 SRA786466:SRA786467 TAW786466:TAW786467 TKS786466:TKS786467 TUO786466:TUO786467 UEK786466:UEK786467 UOG786466:UOG786467 UYC786466:UYC786467 VHY786466:VHY786467 VRU786466:VRU786467 WBQ786466:WBQ786467 WLM786466:WLM786467 WVI786466:WVI786467 A852002:A852003 IW852002:IW852003 SS852002:SS852003 ACO852002:ACO852003 AMK852002:AMK852003 AWG852002:AWG852003 BGC852002:BGC852003 BPY852002:BPY852003 BZU852002:BZU852003 CJQ852002:CJQ852003 CTM852002:CTM852003 DDI852002:DDI852003 DNE852002:DNE852003 DXA852002:DXA852003 EGW852002:EGW852003 EQS852002:EQS852003 FAO852002:FAO852003 FKK852002:FKK852003 FUG852002:FUG852003 GEC852002:GEC852003 GNY852002:GNY852003 GXU852002:GXU852003 HHQ852002:HHQ852003 HRM852002:HRM852003 IBI852002:IBI852003 ILE852002:ILE852003 IVA852002:IVA852003 JEW852002:JEW852003 JOS852002:JOS852003 JYO852002:JYO852003 KIK852002:KIK852003 KSG852002:KSG852003 LCC852002:LCC852003 LLY852002:LLY852003 LVU852002:LVU852003 MFQ852002:MFQ852003 MPM852002:MPM852003 MZI852002:MZI852003 NJE852002:NJE852003 NTA852002:NTA852003 OCW852002:OCW852003 OMS852002:OMS852003 OWO852002:OWO852003 PGK852002:PGK852003 PQG852002:PQG852003 QAC852002:QAC852003 QJY852002:QJY852003 QTU852002:QTU852003 RDQ852002:RDQ852003 RNM852002:RNM852003 RXI852002:RXI852003 SHE852002:SHE852003 SRA852002:SRA852003 TAW852002:TAW852003 TKS852002:TKS852003 TUO852002:TUO852003 UEK852002:UEK852003 UOG852002:UOG852003 UYC852002:UYC852003 VHY852002:VHY852003 VRU852002:VRU852003 WBQ852002:WBQ852003 WLM852002:WLM852003 WVI852002:WVI852003 A917538:A917539 IW917538:IW917539 SS917538:SS917539 ACO917538:ACO917539 AMK917538:AMK917539 AWG917538:AWG917539 BGC917538:BGC917539 BPY917538:BPY917539 BZU917538:BZU917539 CJQ917538:CJQ917539 CTM917538:CTM917539 DDI917538:DDI917539 DNE917538:DNE917539 DXA917538:DXA917539 EGW917538:EGW917539 EQS917538:EQS917539 FAO917538:FAO917539 FKK917538:FKK917539 FUG917538:FUG917539 GEC917538:GEC917539 GNY917538:GNY917539 GXU917538:GXU917539 HHQ917538:HHQ917539 HRM917538:HRM917539 IBI917538:IBI917539 ILE917538:ILE917539 IVA917538:IVA917539 JEW917538:JEW917539 JOS917538:JOS917539 JYO917538:JYO917539 KIK917538:KIK917539 KSG917538:KSG917539 LCC917538:LCC917539 LLY917538:LLY917539 LVU917538:LVU917539 MFQ917538:MFQ917539 MPM917538:MPM917539 MZI917538:MZI917539 NJE917538:NJE917539 NTA917538:NTA917539 OCW917538:OCW917539 OMS917538:OMS917539 OWO917538:OWO917539 PGK917538:PGK917539 PQG917538:PQG917539 QAC917538:QAC917539 QJY917538:QJY917539 QTU917538:QTU917539 RDQ917538:RDQ917539 RNM917538:RNM917539 RXI917538:RXI917539 SHE917538:SHE917539 SRA917538:SRA917539 TAW917538:TAW917539 TKS917538:TKS917539 TUO917538:TUO917539 UEK917538:UEK917539 UOG917538:UOG917539 UYC917538:UYC917539 VHY917538:VHY917539 VRU917538:VRU917539 WBQ917538:WBQ917539 WLM917538:WLM917539 WVI917538:WVI917539 A983074:A983075 IW983074:IW983075 SS983074:SS983075 ACO983074:ACO983075 AMK983074:AMK983075 AWG983074:AWG983075 BGC983074:BGC983075 BPY983074:BPY983075 BZU983074:BZU983075 CJQ983074:CJQ983075 CTM983074:CTM983075 DDI983074:DDI983075 DNE983074:DNE983075 DXA983074:DXA983075 EGW983074:EGW983075 EQS983074:EQS983075 FAO983074:FAO983075 FKK983074:FKK983075 FUG983074:FUG983075 GEC983074:GEC983075 GNY983074:GNY983075 GXU983074:GXU983075 HHQ983074:HHQ983075 HRM983074:HRM983075 IBI983074:IBI983075 ILE983074:ILE983075 IVA983074:IVA983075 JEW983074:JEW983075 JOS983074:JOS983075 JYO983074:JYO983075 KIK983074:KIK983075 KSG983074:KSG983075 LCC983074:LCC983075 LLY983074:LLY983075 LVU983074:LVU983075 MFQ983074:MFQ983075 MPM983074:MPM983075 MZI983074:MZI983075 NJE983074:NJE983075 NTA983074:NTA983075 OCW983074:OCW983075 OMS983074:OMS983075 OWO983074:OWO983075 PGK983074:PGK983075 PQG983074:PQG983075 QAC983074:QAC983075 QJY983074:QJY983075 QTU983074:QTU983075 RDQ983074:RDQ983075 RNM983074:RNM983075 RXI983074:RXI983075 SHE983074:SHE983075 SRA983074:SRA983075 TAW983074:TAW983075 TKS983074:TKS983075 TUO983074:TUO983075 UEK983074:UEK983075 UOG983074:UOG983075 UYC983074:UYC983075 VHY983074:VHY983075 VRU983074:VRU983075 WBQ983074:WBQ983075 WLM983074:WLM983075 WVI983074:WVI983075 A24:A32 IW24:IW32 SS24:SS32 ACO24:ACO32 AMK24:AMK32 AWG24:AWG32 BGC24:BGC32 BPY24:BPY32 BZU24:BZU32 CJQ24:CJQ32 CTM24:CTM32 DDI24:DDI32 DNE24:DNE32 DXA24:DXA32 EGW24:EGW32 EQS24:EQS32 FAO24:FAO32 FKK24:FKK32 FUG24:FUG32 GEC24:GEC32 GNY24:GNY32 GXU24:GXU32 HHQ24:HHQ32 HRM24:HRM32 IBI24:IBI32 ILE24:ILE32 IVA24:IVA32 JEW24:JEW32 JOS24:JOS32 JYO24:JYO32 KIK24:KIK32 KSG24:KSG32 LCC24:LCC32 LLY24:LLY32 LVU24:LVU32 MFQ24:MFQ32 MPM24:MPM32 MZI24:MZI32 NJE24:NJE32 NTA24:NTA32 OCW24:OCW32 OMS24:OMS32 OWO24:OWO32 PGK24:PGK32 PQG24:PQG32 QAC24:QAC32 QJY24:QJY32 QTU24:QTU32 RDQ24:RDQ32 RNM24:RNM32 RXI24:RXI32 SHE24:SHE32 SRA24:SRA32 TAW24:TAW32 TKS24:TKS32 TUO24:TUO32 UEK24:UEK32 UOG24:UOG32 UYC24:UYC32 VHY24:VHY32 VRU24:VRU32 WBQ24:WBQ32 WLM24:WLM32 WVI24:WVI32 A65560:A65568 IW65560:IW65568 SS65560:SS65568 ACO65560:ACO65568 AMK65560:AMK65568 AWG65560:AWG65568 BGC65560:BGC65568 BPY65560:BPY65568 BZU65560:BZU65568 CJQ65560:CJQ65568 CTM65560:CTM65568 DDI65560:DDI65568 DNE65560:DNE65568 DXA65560:DXA65568 EGW65560:EGW65568 EQS65560:EQS65568 FAO65560:FAO65568 FKK65560:FKK65568 FUG65560:FUG65568 GEC65560:GEC65568 GNY65560:GNY65568 GXU65560:GXU65568 HHQ65560:HHQ65568 HRM65560:HRM65568 IBI65560:IBI65568 ILE65560:ILE65568 IVA65560:IVA65568 JEW65560:JEW65568 JOS65560:JOS65568 JYO65560:JYO65568 KIK65560:KIK65568 KSG65560:KSG65568 LCC65560:LCC65568 LLY65560:LLY65568 LVU65560:LVU65568 MFQ65560:MFQ65568 MPM65560:MPM65568 MZI65560:MZI65568 NJE65560:NJE65568 NTA65560:NTA65568 OCW65560:OCW65568 OMS65560:OMS65568 OWO65560:OWO65568 PGK65560:PGK65568 PQG65560:PQG65568 QAC65560:QAC65568 QJY65560:QJY65568 QTU65560:QTU65568 RDQ65560:RDQ65568 RNM65560:RNM65568 RXI65560:RXI65568 SHE65560:SHE65568 SRA65560:SRA65568 TAW65560:TAW65568 TKS65560:TKS65568 TUO65560:TUO65568 UEK65560:UEK65568 UOG65560:UOG65568 UYC65560:UYC65568 VHY65560:VHY65568 VRU65560:VRU65568 WBQ65560:WBQ65568 WLM65560:WLM65568 WVI65560:WVI65568 A131096:A131104 IW131096:IW131104 SS131096:SS131104 ACO131096:ACO131104 AMK131096:AMK131104 AWG131096:AWG131104 BGC131096:BGC131104 BPY131096:BPY131104 BZU131096:BZU131104 CJQ131096:CJQ131104 CTM131096:CTM131104 DDI131096:DDI131104 DNE131096:DNE131104 DXA131096:DXA131104 EGW131096:EGW131104 EQS131096:EQS131104 FAO131096:FAO131104 FKK131096:FKK131104 FUG131096:FUG131104 GEC131096:GEC131104 GNY131096:GNY131104 GXU131096:GXU131104 HHQ131096:HHQ131104 HRM131096:HRM131104 IBI131096:IBI131104 ILE131096:ILE131104 IVA131096:IVA131104 JEW131096:JEW131104 JOS131096:JOS131104 JYO131096:JYO131104 KIK131096:KIK131104 KSG131096:KSG131104 LCC131096:LCC131104 LLY131096:LLY131104 LVU131096:LVU131104 MFQ131096:MFQ131104 MPM131096:MPM131104 MZI131096:MZI131104 NJE131096:NJE131104 NTA131096:NTA131104 OCW131096:OCW131104 OMS131096:OMS131104 OWO131096:OWO131104 PGK131096:PGK131104 PQG131096:PQG131104 QAC131096:QAC131104 QJY131096:QJY131104 QTU131096:QTU131104 RDQ131096:RDQ131104 RNM131096:RNM131104 RXI131096:RXI131104 SHE131096:SHE131104 SRA131096:SRA131104 TAW131096:TAW131104 TKS131096:TKS131104 TUO131096:TUO131104 UEK131096:UEK131104 UOG131096:UOG131104 UYC131096:UYC131104 VHY131096:VHY131104 VRU131096:VRU131104 WBQ131096:WBQ131104 WLM131096:WLM131104 WVI131096:WVI131104 A196632:A196640 IW196632:IW196640 SS196632:SS196640 ACO196632:ACO196640 AMK196632:AMK196640 AWG196632:AWG196640 BGC196632:BGC196640 BPY196632:BPY196640 BZU196632:BZU196640 CJQ196632:CJQ196640 CTM196632:CTM196640 DDI196632:DDI196640 DNE196632:DNE196640 DXA196632:DXA196640 EGW196632:EGW196640 EQS196632:EQS196640 FAO196632:FAO196640 FKK196632:FKK196640 FUG196632:FUG196640 GEC196632:GEC196640 GNY196632:GNY196640 GXU196632:GXU196640 HHQ196632:HHQ196640 HRM196632:HRM196640 IBI196632:IBI196640 ILE196632:ILE196640 IVA196632:IVA196640 JEW196632:JEW196640 JOS196632:JOS196640 JYO196632:JYO196640 KIK196632:KIK196640 KSG196632:KSG196640 LCC196632:LCC196640 LLY196632:LLY196640 LVU196632:LVU196640 MFQ196632:MFQ196640 MPM196632:MPM196640 MZI196632:MZI196640 NJE196632:NJE196640 NTA196632:NTA196640 OCW196632:OCW196640 OMS196632:OMS196640 OWO196632:OWO196640 PGK196632:PGK196640 PQG196632:PQG196640 QAC196632:QAC196640 QJY196632:QJY196640 QTU196632:QTU196640 RDQ196632:RDQ196640 RNM196632:RNM196640 RXI196632:RXI196640 SHE196632:SHE196640 SRA196632:SRA196640 TAW196632:TAW196640 TKS196632:TKS196640 TUO196632:TUO196640 UEK196632:UEK196640 UOG196632:UOG196640 UYC196632:UYC196640 VHY196632:VHY196640 VRU196632:VRU196640 WBQ196632:WBQ196640 WLM196632:WLM196640 WVI196632:WVI196640 A262168:A262176 IW262168:IW262176 SS262168:SS262176 ACO262168:ACO262176 AMK262168:AMK262176 AWG262168:AWG262176 BGC262168:BGC262176 BPY262168:BPY262176 BZU262168:BZU262176 CJQ262168:CJQ262176 CTM262168:CTM262176 DDI262168:DDI262176 DNE262168:DNE262176 DXA262168:DXA262176 EGW262168:EGW262176 EQS262168:EQS262176 FAO262168:FAO262176 FKK262168:FKK262176 FUG262168:FUG262176 GEC262168:GEC262176 GNY262168:GNY262176 GXU262168:GXU262176 HHQ262168:HHQ262176 HRM262168:HRM262176 IBI262168:IBI262176 ILE262168:ILE262176 IVA262168:IVA262176 JEW262168:JEW262176 JOS262168:JOS262176 JYO262168:JYO262176 KIK262168:KIK262176 KSG262168:KSG262176 LCC262168:LCC262176 LLY262168:LLY262176 LVU262168:LVU262176 MFQ262168:MFQ262176 MPM262168:MPM262176 MZI262168:MZI262176 NJE262168:NJE262176 NTA262168:NTA262176 OCW262168:OCW262176 OMS262168:OMS262176 OWO262168:OWO262176 PGK262168:PGK262176 PQG262168:PQG262176 QAC262168:QAC262176 QJY262168:QJY262176 QTU262168:QTU262176 RDQ262168:RDQ262176 RNM262168:RNM262176 RXI262168:RXI262176 SHE262168:SHE262176 SRA262168:SRA262176 TAW262168:TAW262176 TKS262168:TKS262176 TUO262168:TUO262176 UEK262168:UEK262176 UOG262168:UOG262176 UYC262168:UYC262176 VHY262168:VHY262176 VRU262168:VRU262176 WBQ262168:WBQ262176 WLM262168:WLM262176 WVI262168:WVI262176 A327704:A327712 IW327704:IW327712 SS327704:SS327712 ACO327704:ACO327712 AMK327704:AMK327712 AWG327704:AWG327712 BGC327704:BGC327712 BPY327704:BPY327712 BZU327704:BZU327712 CJQ327704:CJQ327712 CTM327704:CTM327712 DDI327704:DDI327712 DNE327704:DNE327712 DXA327704:DXA327712 EGW327704:EGW327712 EQS327704:EQS327712 FAO327704:FAO327712 FKK327704:FKK327712 FUG327704:FUG327712 GEC327704:GEC327712 GNY327704:GNY327712 GXU327704:GXU327712 HHQ327704:HHQ327712 HRM327704:HRM327712 IBI327704:IBI327712 ILE327704:ILE327712 IVA327704:IVA327712 JEW327704:JEW327712 JOS327704:JOS327712 JYO327704:JYO327712 KIK327704:KIK327712 KSG327704:KSG327712 LCC327704:LCC327712 LLY327704:LLY327712 LVU327704:LVU327712 MFQ327704:MFQ327712 MPM327704:MPM327712 MZI327704:MZI327712 NJE327704:NJE327712 NTA327704:NTA327712 OCW327704:OCW327712 OMS327704:OMS327712 OWO327704:OWO327712 PGK327704:PGK327712 PQG327704:PQG327712 QAC327704:QAC327712 QJY327704:QJY327712 QTU327704:QTU327712 RDQ327704:RDQ327712 RNM327704:RNM327712 RXI327704:RXI327712 SHE327704:SHE327712 SRA327704:SRA327712 TAW327704:TAW327712 TKS327704:TKS327712 TUO327704:TUO327712 UEK327704:UEK327712 UOG327704:UOG327712 UYC327704:UYC327712 VHY327704:VHY327712 VRU327704:VRU327712 WBQ327704:WBQ327712 WLM327704:WLM327712 WVI327704:WVI327712 A393240:A393248 IW393240:IW393248 SS393240:SS393248 ACO393240:ACO393248 AMK393240:AMK393248 AWG393240:AWG393248 BGC393240:BGC393248 BPY393240:BPY393248 BZU393240:BZU393248 CJQ393240:CJQ393248 CTM393240:CTM393248 DDI393240:DDI393248 DNE393240:DNE393248 DXA393240:DXA393248 EGW393240:EGW393248 EQS393240:EQS393248 FAO393240:FAO393248 FKK393240:FKK393248 FUG393240:FUG393248 GEC393240:GEC393248 GNY393240:GNY393248 GXU393240:GXU393248 HHQ393240:HHQ393248 HRM393240:HRM393248 IBI393240:IBI393248 ILE393240:ILE393248 IVA393240:IVA393248 JEW393240:JEW393248 JOS393240:JOS393248 JYO393240:JYO393248 KIK393240:KIK393248 KSG393240:KSG393248 LCC393240:LCC393248 LLY393240:LLY393248 LVU393240:LVU393248 MFQ393240:MFQ393248 MPM393240:MPM393248 MZI393240:MZI393248 NJE393240:NJE393248 NTA393240:NTA393248 OCW393240:OCW393248 OMS393240:OMS393248 OWO393240:OWO393248 PGK393240:PGK393248 PQG393240:PQG393248 QAC393240:QAC393248 QJY393240:QJY393248 QTU393240:QTU393248 RDQ393240:RDQ393248 RNM393240:RNM393248 RXI393240:RXI393248 SHE393240:SHE393248 SRA393240:SRA393248 TAW393240:TAW393248 TKS393240:TKS393248 TUO393240:TUO393248 UEK393240:UEK393248 UOG393240:UOG393248 UYC393240:UYC393248 VHY393240:VHY393248 VRU393240:VRU393248 WBQ393240:WBQ393248 WLM393240:WLM393248 WVI393240:WVI393248 A458776:A458784 IW458776:IW458784 SS458776:SS458784 ACO458776:ACO458784 AMK458776:AMK458784 AWG458776:AWG458784 BGC458776:BGC458784 BPY458776:BPY458784 BZU458776:BZU458784 CJQ458776:CJQ458784 CTM458776:CTM458784 DDI458776:DDI458784 DNE458776:DNE458784 DXA458776:DXA458784 EGW458776:EGW458784 EQS458776:EQS458784 FAO458776:FAO458784 FKK458776:FKK458784 FUG458776:FUG458784 GEC458776:GEC458784 GNY458776:GNY458784 GXU458776:GXU458784 HHQ458776:HHQ458784 HRM458776:HRM458784 IBI458776:IBI458784 ILE458776:ILE458784 IVA458776:IVA458784 JEW458776:JEW458784 JOS458776:JOS458784 JYO458776:JYO458784 KIK458776:KIK458784 KSG458776:KSG458784 LCC458776:LCC458784 LLY458776:LLY458784 LVU458776:LVU458784 MFQ458776:MFQ458784 MPM458776:MPM458784 MZI458776:MZI458784 NJE458776:NJE458784 NTA458776:NTA458784 OCW458776:OCW458784 OMS458776:OMS458784 OWO458776:OWO458784 PGK458776:PGK458784 PQG458776:PQG458784 QAC458776:QAC458784 QJY458776:QJY458784 QTU458776:QTU458784 RDQ458776:RDQ458784 RNM458776:RNM458784 RXI458776:RXI458784 SHE458776:SHE458784 SRA458776:SRA458784 TAW458776:TAW458784 TKS458776:TKS458784 TUO458776:TUO458784 UEK458776:UEK458784 UOG458776:UOG458784 UYC458776:UYC458784 VHY458776:VHY458784 VRU458776:VRU458784 WBQ458776:WBQ458784 WLM458776:WLM458784 WVI458776:WVI458784 A524312:A524320 IW524312:IW524320 SS524312:SS524320 ACO524312:ACO524320 AMK524312:AMK524320 AWG524312:AWG524320 BGC524312:BGC524320 BPY524312:BPY524320 BZU524312:BZU524320 CJQ524312:CJQ524320 CTM524312:CTM524320 DDI524312:DDI524320 DNE524312:DNE524320 DXA524312:DXA524320 EGW524312:EGW524320 EQS524312:EQS524320 FAO524312:FAO524320 FKK524312:FKK524320 FUG524312:FUG524320 GEC524312:GEC524320 GNY524312:GNY524320 GXU524312:GXU524320 HHQ524312:HHQ524320 HRM524312:HRM524320 IBI524312:IBI524320 ILE524312:ILE524320 IVA524312:IVA524320 JEW524312:JEW524320 JOS524312:JOS524320 JYO524312:JYO524320 KIK524312:KIK524320 KSG524312:KSG524320 LCC524312:LCC524320 LLY524312:LLY524320 LVU524312:LVU524320 MFQ524312:MFQ524320 MPM524312:MPM524320 MZI524312:MZI524320 NJE524312:NJE524320 NTA524312:NTA524320 OCW524312:OCW524320 OMS524312:OMS524320 OWO524312:OWO524320 PGK524312:PGK524320 PQG524312:PQG524320 QAC524312:QAC524320 QJY524312:QJY524320 QTU524312:QTU524320 RDQ524312:RDQ524320 RNM524312:RNM524320 RXI524312:RXI524320 SHE524312:SHE524320 SRA524312:SRA524320 TAW524312:TAW524320 TKS524312:TKS524320 TUO524312:TUO524320 UEK524312:UEK524320 UOG524312:UOG524320 UYC524312:UYC524320 VHY524312:VHY524320 VRU524312:VRU524320 WBQ524312:WBQ524320 WLM524312:WLM524320 WVI524312:WVI524320 A589848:A589856 IW589848:IW589856 SS589848:SS589856 ACO589848:ACO589856 AMK589848:AMK589856 AWG589848:AWG589856 BGC589848:BGC589856 BPY589848:BPY589856 BZU589848:BZU589856 CJQ589848:CJQ589856 CTM589848:CTM589856 DDI589848:DDI589856 DNE589848:DNE589856 DXA589848:DXA589856 EGW589848:EGW589856 EQS589848:EQS589856 FAO589848:FAO589856 FKK589848:FKK589856 FUG589848:FUG589856 GEC589848:GEC589856 GNY589848:GNY589856 GXU589848:GXU589856 HHQ589848:HHQ589856 HRM589848:HRM589856 IBI589848:IBI589856 ILE589848:ILE589856 IVA589848:IVA589856 JEW589848:JEW589856 JOS589848:JOS589856 JYO589848:JYO589856 KIK589848:KIK589856 KSG589848:KSG589856 LCC589848:LCC589856 LLY589848:LLY589856 LVU589848:LVU589856 MFQ589848:MFQ589856 MPM589848:MPM589856 MZI589848:MZI589856 NJE589848:NJE589856 NTA589848:NTA589856 OCW589848:OCW589856 OMS589848:OMS589856 OWO589848:OWO589856 PGK589848:PGK589856 PQG589848:PQG589856 QAC589848:QAC589856 QJY589848:QJY589856 QTU589848:QTU589856 RDQ589848:RDQ589856 RNM589848:RNM589856 RXI589848:RXI589856 SHE589848:SHE589856 SRA589848:SRA589856 TAW589848:TAW589856 TKS589848:TKS589856 TUO589848:TUO589856 UEK589848:UEK589856 UOG589848:UOG589856 UYC589848:UYC589856 VHY589848:VHY589856 VRU589848:VRU589856 WBQ589848:WBQ589856 WLM589848:WLM589856 WVI589848:WVI589856 A655384:A655392 IW655384:IW655392 SS655384:SS655392 ACO655384:ACO655392 AMK655384:AMK655392 AWG655384:AWG655392 BGC655384:BGC655392 BPY655384:BPY655392 BZU655384:BZU655392 CJQ655384:CJQ655392 CTM655384:CTM655392 DDI655384:DDI655392 DNE655384:DNE655392 DXA655384:DXA655392 EGW655384:EGW655392 EQS655384:EQS655392 FAO655384:FAO655392 FKK655384:FKK655392 FUG655384:FUG655392 GEC655384:GEC655392 GNY655384:GNY655392 GXU655384:GXU655392 HHQ655384:HHQ655392 HRM655384:HRM655392 IBI655384:IBI655392 ILE655384:ILE655392 IVA655384:IVA655392 JEW655384:JEW655392 JOS655384:JOS655392 JYO655384:JYO655392 KIK655384:KIK655392 KSG655384:KSG655392 LCC655384:LCC655392 LLY655384:LLY655392 LVU655384:LVU655392 MFQ655384:MFQ655392 MPM655384:MPM655392 MZI655384:MZI655392 NJE655384:NJE655392 NTA655384:NTA655392 OCW655384:OCW655392 OMS655384:OMS655392 OWO655384:OWO655392 PGK655384:PGK655392 PQG655384:PQG655392 QAC655384:QAC655392 QJY655384:QJY655392 QTU655384:QTU655392 RDQ655384:RDQ655392 RNM655384:RNM655392 RXI655384:RXI655392 SHE655384:SHE655392 SRA655384:SRA655392 TAW655384:TAW655392 TKS655384:TKS655392 TUO655384:TUO655392 UEK655384:UEK655392 UOG655384:UOG655392 UYC655384:UYC655392 VHY655384:VHY655392 VRU655384:VRU655392 WBQ655384:WBQ655392 WLM655384:WLM655392 WVI655384:WVI655392 A720920:A720928 IW720920:IW720928 SS720920:SS720928 ACO720920:ACO720928 AMK720920:AMK720928 AWG720920:AWG720928 BGC720920:BGC720928 BPY720920:BPY720928 BZU720920:BZU720928 CJQ720920:CJQ720928 CTM720920:CTM720928 DDI720920:DDI720928 DNE720920:DNE720928 DXA720920:DXA720928 EGW720920:EGW720928 EQS720920:EQS720928 FAO720920:FAO720928 FKK720920:FKK720928 FUG720920:FUG720928 GEC720920:GEC720928 GNY720920:GNY720928 GXU720920:GXU720928 HHQ720920:HHQ720928 HRM720920:HRM720928 IBI720920:IBI720928 ILE720920:ILE720928 IVA720920:IVA720928 JEW720920:JEW720928 JOS720920:JOS720928 JYO720920:JYO720928 KIK720920:KIK720928 KSG720920:KSG720928 LCC720920:LCC720928 LLY720920:LLY720928 LVU720920:LVU720928 MFQ720920:MFQ720928 MPM720920:MPM720928 MZI720920:MZI720928 NJE720920:NJE720928 NTA720920:NTA720928 OCW720920:OCW720928 OMS720920:OMS720928 OWO720920:OWO720928 PGK720920:PGK720928 PQG720920:PQG720928 QAC720920:QAC720928 QJY720920:QJY720928 QTU720920:QTU720928 RDQ720920:RDQ720928 RNM720920:RNM720928 RXI720920:RXI720928 SHE720920:SHE720928 SRA720920:SRA720928 TAW720920:TAW720928 TKS720920:TKS720928 TUO720920:TUO720928 UEK720920:UEK720928 UOG720920:UOG720928 UYC720920:UYC720928 VHY720920:VHY720928 VRU720920:VRU720928 WBQ720920:WBQ720928 WLM720920:WLM720928 WVI720920:WVI720928 A786456:A786464 IW786456:IW786464 SS786456:SS786464 ACO786456:ACO786464 AMK786456:AMK786464 AWG786456:AWG786464 BGC786456:BGC786464 BPY786456:BPY786464 BZU786456:BZU786464 CJQ786456:CJQ786464 CTM786456:CTM786464 DDI786456:DDI786464 DNE786456:DNE786464 DXA786456:DXA786464 EGW786456:EGW786464 EQS786456:EQS786464 FAO786456:FAO786464 FKK786456:FKK786464 FUG786456:FUG786464 GEC786456:GEC786464 GNY786456:GNY786464 GXU786456:GXU786464 HHQ786456:HHQ786464 HRM786456:HRM786464 IBI786456:IBI786464 ILE786456:ILE786464 IVA786456:IVA786464 JEW786456:JEW786464 JOS786456:JOS786464 JYO786456:JYO786464 KIK786456:KIK786464 KSG786456:KSG786464 LCC786456:LCC786464 LLY786456:LLY786464 LVU786456:LVU786464 MFQ786456:MFQ786464 MPM786456:MPM786464 MZI786456:MZI786464 NJE786456:NJE786464 NTA786456:NTA786464 OCW786456:OCW786464 OMS786456:OMS786464 OWO786456:OWO786464 PGK786456:PGK786464 PQG786456:PQG786464 QAC786456:QAC786464 QJY786456:QJY786464 QTU786456:QTU786464 RDQ786456:RDQ786464 RNM786456:RNM786464 RXI786456:RXI786464 SHE786456:SHE786464 SRA786456:SRA786464 TAW786456:TAW786464 TKS786456:TKS786464 TUO786456:TUO786464 UEK786456:UEK786464 UOG786456:UOG786464 UYC786456:UYC786464 VHY786456:VHY786464 VRU786456:VRU786464 WBQ786456:WBQ786464 WLM786456:WLM786464 WVI786456:WVI786464 A851992:A852000 IW851992:IW852000 SS851992:SS852000 ACO851992:ACO852000 AMK851992:AMK852000 AWG851992:AWG852000 BGC851992:BGC852000 BPY851992:BPY852000 BZU851992:BZU852000 CJQ851992:CJQ852000 CTM851992:CTM852000 DDI851992:DDI852000 DNE851992:DNE852000 DXA851992:DXA852000 EGW851992:EGW852000 EQS851992:EQS852000 FAO851992:FAO852000 FKK851992:FKK852000 FUG851992:FUG852000 GEC851992:GEC852000 GNY851992:GNY852000 GXU851992:GXU852000 HHQ851992:HHQ852000 HRM851992:HRM852000 IBI851992:IBI852000 ILE851992:ILE852000 IVA851992:IVA852000 JEW851992:JEW852000 JOS851992:JOS852000 JYO851992:JYO852000 KIK851992:KIK852000 KSG851992:KSG852000 LCC851992:LCC852000 LLY851992:LLY852000 LVU851992:LVU852000 MFQ851992:MFQ852000 MPM851992:MPM852000 MZI851992:MZI852000 NJE851992:NJE852000 NTA851992:NTA852000 OCW851992:OCW852000 OMS851992:OMS852000 OWO851992:OWO852000 PGK851992:PGK852000 PQG851992:PQG852000 QAC851992:QAC852000 QJY851992:QJY852000 QTU851992:QTU852000 RDQ851992:RDQ852000 RNM851992:RNM852000 RXI851992:RXI852000 SHE851992:SHE852000 SRA851992:SRA852000 TAW851992:TAW852000 TKS851992:TKS852000 TUO851992:TUO852000 UEK851992:UEK852000 UOG851992:UOG852000 UYC851992:UYC852000 VHY851992:VHY852000 VRU851992:VRU852000 WBQ851992:WBQ852000 WLM851992:WLM852000 WVI851992:WVI852000 A917528:A917536 IW917528:IW917536 SS917528:SS917536 ACO917528:ACO917536 AMK917528:AMK917536 AWG917528:AWG917536 BGC917528:BGC917536 BPY917528:BPY917536 BZU917528:BZU917536 CJQ917528:CJQ917536 CTM917528:CTM917536 DDI917528:DDI917536 DNE917528:DNE917536 DXA917528:DXA917536 EGW917528:EGW917536 EQS917528:EQS917536 FAO917528:FAO917536 FKK917528:FKK917536 FUG917528:FUG917536 GEC917528:GEC917536 GNY917528:GNY917536 GXU917528:GXU917536 HHQ917528:HHQ917536 HRM917528:HRM917536 IBI917528:IBI917536 ILE917528:ILE917536 IVA917528:IVA917536 JEW917528:JEW917536 JOS917528:JOS917536 JYO917528:JYO917536 KIK917528:KIK917536 KSG917528:KSG917536 LCC917528:LCC917536 LLY917528:LLY917536 LVU917528:LVU917536 MFQ917528:MFQ917536 MPM917528:MPM917536 MZI917528:MZI917536 NJE917528:NJE917536 NTA917528:NTA917536 OCW917528:OCW917536 OMS917528:OMS917536 OWO917528:OWO917536 PGK917528:PGK917536 PQG917528:PQG917536 QAC917528:QAC917536 QJY917528:QJY917536 QTU917528:QTU917536 RDQ917528:RDQ917536 RNM917528:RNM917536 RXI917528:RXI917536 SHE917528:SHE917536 SRA917528:SRA917536 TAW917528:TAW917536 TKS917528:TKS917536 TUO917528:TUO917536 UEK917528:UEK917536 UOG917528:UOG917536 UYC917528:UYC917536 VHY917528:VHY917536 VRU917528:VRU917536 WBQ917528:WBQ917536 WLM917528:WLM917536 WVI917528:WVI917536 A983064:A983072 IW983064:IW983072 SS983064:SS983072 ACO983064:ACO983072 AMK983064:AMK983072 AWG983064:AWG983072 BGC983064:BGC983072 BPY983064:BPY983072 BZU983064:BZU983072 CJQ983064:CJQ983072 CTM983064:CTM983072 DDI983064:DDI983072 DNE983064:DNE983072 DXA983064:DXA983072 EGW983064:EGW983072 EQS983064:EQS983072 FAO983064:FAO983072 FKK983064:FKK983072 FUG983064:FUG983072 GEC983064:GEC983072 GNY983064:GNY983072 GXU983064:GXU983072 HHQ983064:HHQ983072 HRM983064:HRM983072 IBI983064:IBI983072 ILE983064:ILE983072 IVA983064:IVA983072 JEW983064:JEW983072 JOS983064:JOS983072 JYO983064:JYO983072 KIK983064:KIK983072 KSG983064:KSG983072 LCC983064:LCC983072 LLY983064:LLY983072 LVU983064:LVU983072 MFQ983064:MFQ983072 MPM983064:MPM983072 MZI983064:MZI983072 NJE983064:NJE983072 NTA983064:NTA983072 OCW983064:OCW983072 OMS983064:OMS983072 OWO983064:OWO983072 PGK983064:PGK983072 PQG983064:PQG983072 QAC983064:QAC983072 QJY983064:QJY983072 QTU983064:QTU983072 RDQ983064:RDQ983072 RNM983064:RNM983072 RXI983064:RXI983072 SHE983064:SHE983072 SRA983064:SRA983072 TAW983064:TAW983072 TKS983064:TKS983072 TUO983064:TUO983072 UEK983064:UEK983072 UOG983064:UOG983072 UYC983064:UYC983072 VHY983064:VHY983072 VRU983064:VRU983072 WBQ983064:WBQ983072 WLM983064:WLM983072 WVI983064:WVI983072" xr:uid="{4769D066-40CE-414C-92C4-FF1FE2232157}">
      <formula1>$A$105:$A$139</formula1>
    </dataValidation>
    <dataValidation type="list" allowBlank="1" showInputMessage="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xr:uid="{79096338-83AC-4679-BFDC-05484EA7948E}">
      <formula1>$A$105:$A$141</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FF499B88-EF97-4584-AC6D-E03DB1218B96}">
      <formula1>$A$102:$A$103</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4D2CF5BB-EA48-48B8-B50A-E512B2DF7A1F}">
      <formula1>$A$98:$A$101</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E272DFDB-390D-4921-AC8E-3D065ED74BF0}">
      <formula1>$A$94:$A$97</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2E1C6-6E68-474A-8355-0BAA44F93097}">
  <dimension ref="A1:T117"/>
  <sheetViews>
    <sheetView showGridLines="0" view="pageLayout" topLeftCell="A19" zoomScale="90" zoomScaleNormal="100" zoomScaleSheetLayoutView="84" zoomScalePageLayoutView="90" workbookViewId="0">
      <selection activeCell="A16" sqref="A16:G16"/>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7" width="12.28515625" style="1" customWidth="1"/>
    <col min="8" max="8" width="16.140625" style="1" customWidth="1"/>
    <col min="9" max="14" width="12.28515625" style="1" customWidth="1"/>
    <col min="15" max="15" width="10.28515625" style="1" customWidth="1"/>
    <col min="16" max="256" width="11.42578125" style="1"/>
    <col min="257" max="257" width="21" style="1" customWidth="1"/>
    <col min="258" max="258" width="10.28515625" style="1" customWidth="1"/>
    <col min="259" max="259" width="23.28515625" style="1" customWidth="1"/>
    <col min="260" max="260" width="15.42578125" style="1" customWidth="1"/>
    <col min="261" max="263" width="12.28515625" style="1" customWidth="1"/>
    <col min="264" max="264" width="16.140625" style="1" customWidth="1"/>
    <col min="265" max="270" width="12.28515625" style="1" customWidth="1"/>
    <col min="271" max="271" width="10.28515625" style="1" customWidth="1"/>
    <col min="272" max="512" width="11.42578125" style="1"/>
    <col min="513" max="513" width="21" style="1" customWidth="1"/>
    <col min="514" max="514" width="10.28515625" style="1" customWidth="1"/>
    <col min="515" max="515" width="23.28515625" style="1" customWidth="1"/>
    <col min="516" max="516" width="15.42578125" style="1" customWidth="1"/>
    <col min="517" max="519" width="12.28515625" style="1" customWidth="1"/>
    <col min="520" max="520" width="16.140625" style="1" customWidth="1"/>
    <col min="521" max="526" width="12.28515625" style="1" customWidth="1"/>
    <col min="527" max="527" width="10.28515625" style="1" customWidth="1"/>
    <col min="528" max="768" width="11.42578125" style="1"/>
    <col min="769" max="769" width="21" style="1" customWidth="1"/>
    <col min="770" max="770" width="10.28515625" style="1" customWidth="1"/>
    <col min="771" max="771" width="23.28515625" style="1" customWidth="1"/>
    <col min="772" max="772" width="15.42578125" style="1" customWidth="1"/>
    <col min="773" max="775" width="12.28515625" style="1" customWidth="1"/>
    <col min="776" max="776" width="16.140625" style="1" customWidth="1"/>
    <col min="777" max="782" width="12.28515625" style="1" customWidth="1"/>
    <col min="783" max="783" width="10.28515625" style="1" customWidth="1"/>
    <col min="784" max="1024" width="11.42578125" style="1"/>
    <col min="1025" max="1025" width="21" style="1" customWidth="1"/>
    <col min="1026" max="1026" width="10.28515625" style="1" customWidth="1"/>
    <col min="1027" max="1027" width="23.28515625" style="1" customWidth="1"/>
    <col min="1028" max="1028" width="15.42578125" style="1" customWidth="1"/>
    <col min="1029" max="1031" width="12.28515625" style="1" customWidth="1"/>
    <col min="1032" max="1032" width="16.140625" style="1" customWidth="1"/>
    <col min="1033" max="1038" width="12.28515625" style="1" customWidth="1"/>
    <col min="1039" max="1039" width="10.28515625" style="1" customWidth="1"/>
    <col min="1040" max="1280" width="11.42578125" style="1"/>
    <col min="1281" max="1281" width="21" style="1" customWidth="1"/>
    <col min="1282" max="1282" width="10.28515625" style="1" customWidth="1"/>
    <col min="1283" max="1283" width="23.28515625" style="1" customWidth="1"/>
    <col min="1284" max="1284" width="15.42578125" style="1" customWidth="1"/>
    <col min="1285" max="1287" width="12.28515625" style="1" customWidth="1"/>
    <col min="1288" max="1288" width="16.140625" style="1" customWidth="1"/>
    <col min="1289" max="1294" width="12.28515625" style="1" customWidth="1"/>
    <col min="1295" max="1295" width="10.28515625" style="1" customWidth="1"/>
    <col min="1296" max="1536" width="11.42578125" style="1"/>
    <col min="1537" max="1537" width="21" style="1" customWidth="1"/>
    <col min="1538" max="1538" width="10.28515625" style="1" customWidth="1"/>
    <col min="1539" max="1539" width="23.28515625" style="1" customWidth="1"/>
    <col min="1540" max="1540" width="15.42578125" style="1" customWidth="1"/>
    <col min="1541" max="1543" width="12.28515625" style="1" customWidth="1"/>
    <col min="1544" max="1544" width="16.140625" style="1" customWidth="1"/>
    <col min="1545" max="1550" width="12.28515625" style="1" customWidth="1"/>
    <col min="1551" max="1551" width="10.28515625" style="1" customWidth="1"/>
    <col min="1552" max="1792" width="11.42578125" style="1"/>
    <col min="1793" max="1793" width="21" style="1" customWidth="1"/>
    <col min="1794" max="1794" width="10.28515625" style="1" customWidth="1"/>
    <col min="1795" max="1795" width="23.28515625" style="1" customWidth="1"/>
    <col min="1796" max="1796" width="15.42578125" style="1" customWidth="1"/>
    <col min="1797" max="1799" width="12.28515625" style="1" customWidth="1"/>
    <col min="1800" max="1800" width="16.140625" style="1" customWidth="1"/>
    <col min="1801" max="1806" width="12.28515625" style="1" customWidth="1"/>
    <col min="1807" max="1807" width="10.28515625" style="1" customWidth="1"/>
    <col min="1808" max="2048" width="11.42578125" style="1"/>
    <col min="2049" max="2049" width="21" style="1" customWidth="1"/>
    <col min="2050" max="2050" width="10.28515625" style="1" customWidth="1"/>
    <col min="2051" max="2051" width="23.28515625" style="1" customWidth="1"/>
    <col min="2052" max="2052" width="15.42578125" style="1" customWidth="1"/>
    <col min="2053" max="2055" width="12.28515625" style="1" customWidth="1"/>
    <col min="2056" max="2056" width="16.140625" style="1" customWidth="1"/>
    <col min="2057" max="2062" width="12.28515625" style="1" customWidth="1"/>
    <col min="2063" max="2063" width="10.28515625" style="1" customWidth="1"/>
    <col min="2064" max="2304" width="11.42578125" style="1"/>
    <col min="2305" max="2305" width="21" style="1" customWidth="1"/>
    <col min="2306" max="2306" width="10.28515625" style="1" customWidth="1"/>
    <col min="2307" max="2307" width="23.28515625" style="1" customWidth="1"/>
    <col min="2308" max="2308" width="15.42578125" style="1" customWidth="1"/>
    <col min="2309" max="2311" width="12.28515625" style="1" customWidth="1"/>
    <col min="2312" max="2312" width="16.140625" style="1" customWidth="1"/>
    <col min="2313" max="2318" width="12.28515625" style="1" customWidth="1"/>
    <col min="2319" max="2319" width="10.28515625" style="1" customWidth="1"/>
    <col min="2320" max="2560" width="11.42578125" style="1"/>
    <col min="2561" max="2561" width="21" style="1" customWidth="1"/>
    <col min="2562" max="2562" width="10.28515625" style="1" customWidth="1"/>
    <col min="2563" max="2563" width="23.28515625" style="1" customWidth="1"/>
    <col min="2564" max="2564" width="15.42578125" style="1" customWidth="1"/>
    <col min="2565" max="2567" width="12.28515625" style="1" customWidth="1"/>
    <col min="2568" max="2568" width="16.140625" style="1" customWidth="1"/>
    <col min="2569" max="2574" width="12.28515625" style="1" customWidth="1"/>
    <col min="2575" max="2575" width="10.28515625" style="1" customWidth="1"/>
    <col min="2576" max="2816" width="11.42578125" style="1"/>
    <col min="2817" max="2817" width="21" style="1" customWidth="1"/>
    <col min="2818" max="2818" width="10.28515625" style="1" customWidth="1"/>
    <col min="2819" max="2819" width="23.28515625" style="1" customWidth="1"/>
    <col min="2820" max="2820" width="15.42578125" style="1" customWidth="1"/>
    <col min="2821" max="2823" width="12.28515625" style="1" customWidth="1"/>
    <col min="2824" max="2824" width="16.140625" style="1" customWidth="1"/>
    <col min="2825" max="2830" width="12.28515625" style="1" customWidth="1"/>
    <col min="2831" max="2831" width="10.28515625" style="1" customWidth="1"/>
    <col min="2832" max="3072" width="11.42578125" style="1"/>
    <col min="3073" max="3073" width="21" style="1" customWidth="1"/>
    <col min="3074" max="3074" width="10.28515625" style="1" customWidth="1"/>
    <col min="3075" max="3075" width="23.28515625" style="1" customWidth="1"/>
    <col min="3076" max="3076" width="15.42578125" style="1" customWidth="1"/>
    <col min="3077" max="3079" width="12.28515625" style="1" customWidth="1"/>
    <col min="3080" max="3080" width="16.140625" style="1" customWidth="1"/>
    <col min="3081" max="3086" width="12.28515625" style="1" customWidth="1"/>
    <col min="3087" max="3087" width="10.28515625" style="1" customWidth="1"/>
    <col min="3088" max="3328" width="11.42578125" style="1"/>
    <col min="3329" max="3329" width="21" style="1" customWidth="1"/>
    <col min="3330" max="3330" width="10.28515625" style="1" customWidth="1"/>
    <col min="3331" max="3331" width="23.28515625" style="1" customWidth="1"/>
    <col min="3332" max="3332" width="15.42578125" style="1" customWidth="1"/>
    <col min="3333" max="3335" width="12.28515625" style="1" customWidth="1"/>
    <col min="3336" max="3336" width="16.140625" style="1" customWidth="1"/>
    <col min="3337" max="3342" width="12.28515625" style="1" customWidth="1"/>
    <col min="3343" max="3343" width="10.28515625" style="1" customWidth="1"/>
    <col min="3344" max="3584" width="11.42578125" style="1"/>
    <col min="3585" max="3585" width="21" style="1" customWidth="1"/>
    <col min="3586" max="3586" width="10.28515625" style="1" customWidth="1"/>
    <col min="3587" max="3587" width="23.28515625" style="1" customWidth="1"/>
    <col min="3588" max="3588" width="15.42578125" style="1" customWidth="1"/>
    <col min="3589" max="3591" width="12.28515625" style="1" customWidth="1"/>
    <col min="3592" max="3592" width="16.140625" style="1" customWidth="1"/>
    <col min="3593" max="3598" width="12.28515625" style="1" customWidth="1"/>
    <col min="3599" max="3599" width="10.28515625" style="1" customWidth="1"/>
    <col min="3600" max="3840" width="11.42578125" style="1"/>
    <col min="3841" max="3841" width="21" style="1" customWidth="1"/>
    <col min="3842" max="3842" width="10.28515625" style="1" customWidth="1"/>
    <col min="3843" max="3843" width="23.28515625" style="1" customWidth="1"/>
    <col min="3844" max="3844" width="15.42578125" style="1" customWidth="1"/>
    <col min="3845" max="3847" width="12.28515625" style="1" customWidth="1"/>
    <col min="3848" max="3848" width="16.140625" style="1" customWidth="1"/>
    <col min="3849" max="3854" width="12.28515625" style="1" customWidth="1"/>
    <col min="3855" max="3855" width="10.28515625" style="1" customWidth="1"/>
    <col min="3856" max="4096" width="11.42578125" style="1"/>
    <col min="4097" max="4097" width="21" style="1" customWidth="1"/>
    <col min="4098" max="4098" width="10.28515625" style="1" customWidth="1"/>
    <col min="4099" max="4099" width="23.28515625" style="1" customWidth="1"/>
    <col min="4100" max="4100" width="15.42578125" style="1" customWidth="1"/>
    <col min="4101" max="4103" width="12.28515625" style="1" customWidth="1"/>
    <col min="4104" max="4104" width="16.140625" style="1" customWidth="1"/>
    <col min="4105" max="4110" width="12.28515625" style="1" customWidth="1"/>
    <col min="4111" max="4111" width="10.28515625" style="1" customWidth="1"/>
    <col min="4112" max="4352" width="11.42578125" style="1"/>
    <col min="4353" max="4353" width="21" style="1" customWidth="1"/>
    <col min="4354" max="4354" width="10.28515625" style="1" customWidth="1"/>
    <col min="4355" max="4355" width="23.28515625" style="1" customWidth="1"/>
    <col min="4356" max="4356" width="15.42578125" style="1" customWidth="1"/>
    <col min="4357" max="4359" width="12.28515625" style="1" customWidth="1"/>
    <col min="4360" max="4360" width="16.140625" style="1" customWidth="1"/>
    <col min="4361" max="4366" width="12.28515625" style="1" customWidth="1"/>
    <col min="4367" max="4367" width="10.28515625" style="1" customWidth="1"/>
    <col min="4368" max="4608" width="11.42578125" style="1"/>
    <col min="4609" max="4609" width="21" style="1" customWidth="1"/>
    <col min="4610" max="4610" width="10.28515625" style="1" customWidth="1"/>
    <col min="4611" max="4611" width="23.28515625" style="1" customWidth="1"/>
    <col min="4612" max="4612" width="15.42578125" style="1" customWidth="1"/>
    <col min="4613" max="4615" width="12.28515625" style="1" customWidth="1"/>
    <col min="4616" max="4616" width="16.140625" style="1" customWidth="1"/>
    <col min="4617" max="4622" width="12.28515625" style="1" customWidth="1"/>
    <col min="4623" max="4623" width="10.28515625" style="1" customWidth="1"/>
    <col min="4624" max="4864" width="11.42578125" style="1"/>
    <col min="4865" max="4865" width="21" style="1" customWidth="1"/>
    <col min="4866" max="4866" width="10.28515625" style="1" customWidth="1"/>
    <col min="4867" max="4867" width="23.28515625" style="1" customWidth="1"/>
    <col min="4868" max="4868" width="15.42578125" style="1" customWidth="1"/>
    <col min="4869" max="4871" width="12.28515625" style="1" customWidth="1"/>
    <col min="4872" max="4872" width="16.140625" style="1" customWidth="1"/>
    <col min="4873" max="4878" width="12.28515625" style="1" customWidth="1"/>
    <col min="4879" max="4879" width="10.28515625" style="1" customWidth="1"/>
    <col min="4880" max="5120" width="11.42578125" style="1"/>
    <col min="5121" max="5121" width="21" style="1" customWidth="1"/>
    <col min="5122" max="5122" width="10.28515625" style="1" customWidth="1"/>
    <col min="5123" max="5123" width="23.28515625" style="1" customWidth="1"/>
    <col min="5124" max="5124" width="15.42578125" style="1" customWidth="1"/>
    <col min="5125" max="5127" width="12.28515625" style="1" customWidth="1"/>
    <col min="5128" max="5128" width="16.140625" style="1" customWidth="1"/>
    <col min="5129" max="5134" width="12.28515625" style="1" customWidth="1"/>
    <col min="5135" max="5135" width="10.28515625" style="1" customWidth="1"/>
    <col min="5136" max="5376" width="11.42578125" style="1"/>
    <col min="5377" max="5377" width="21" style="1" customWidth="1"/>
    <col min="5378" max="5378" width="10.28515625" style="1" customWidth="1"/>
    <col min="5379" max="5379" width="23.28515625" style="1" customWidth="1"/>
    <col min="5380" max="5380" width="15.42578125" style="1" customWidth="1"/>
    <col min="5381" max="5383" width="12.28515625" style="1" customWidth="1"/>
    <col min="5384" max="5384" width="16.140625" style="1" customWidth="1"/>
    <col min="5385" max="5390" width="12.28515625" style="1" customWidth="1"/>
    <col min="5391" max="5391" width="10.28515625" style="1" customWidth="1"/>
    <col min="5392" max="5632" width="11.42578125" style="1"/>
    <col min="5633" max="5633" width="21" style="1" customWidth="1"/>
    <col min="5634" max="5634" width="10.28515625" style="1" customWidth="1"/>
    <col min="5635" max="5635" width="23.28515625" style="1" customWidth="1"/>
    <col min="5636" max="5636" width="15.42578125" style="1" customWidth="1"/>
    <col min="5637" max="5639" width="12.28515625" style="1" customWidth="1"/>
    <col min="5640" max="5640" width="16.140625" style="1" customWidth="1"/>
    <col min="5641" max="5646" width="12.28515625" style="1" customWidth="1"/>
    <col min="5647" max="5647" width="10.28515625" style="1" customWidth="1"/>
    <col min="5648" max="5888" width="11.42578125" style="1"/>
    <col min="5889" max="5889" width="21" style="1" customWidth="1"/>
    <col min="5890" max="5890" width="10.28515625" style="1" customWidth="1"/>
    <col min="5891" max="5891" width="23.28515625" style="1" customWidth="1"/>
    <col min="5892" max="5892" width="15.42578125" style="1" customWidth="1"/>
    <col min="5893" max="5895" width="12.28515625" style="1" customWidth="1"/>
    <col min="5896" max="5896" width="16.140625" style="1" customWidth="1"/>
    <col min="5897" max="5902" width="12.28515625" style="1" customWidth="1"/>
    <col min="5903" max="5903" width="10.28515625" style="1" customWidth="1"/>
    <col min="5904" max="6144" width="11.42578125" style="1"/>
    <col min="6145" max="6145" width="21" style="1" customWidth="1"/>
    <col min="6146" max="6146" width="10.28515625" style="1" customWidth="1"/>
    <col min="6147" max="6147" width="23.28515625" style="1" customWidth="1"/>
    <col min="6148" max="6148" width="15.42578125" style="1" customWidth="1"/>
    <col min="6149" max="6151" width="12.28515625" style="1" customWidth="1"/>
    <col min="6152" max="6152" width="16.140625" style="1" customWidth="1"/>
    <col min="6153" max="6158" width="12.28515625" style="1" customWidth="1"/>
    <col min="6159" max="6159" width="10.28515625" style="1" customWidth="1"/>
    <col min="6160" max="6400" width="11.42578125" style="1"/>
    <col min="6401" max="6401" width="21" style="1" customWidth="1"/>
    <col min="6402" max="6402" width="10.28515625" style="1" customWidth="1"/>
    <col min="6403" max="6403" width="23.28515625" style="1" customWidth="1"/>
    <col min="6404" max="6404" width="15.42578125" style="1" customWidth="1"/>
    <col min="6405" max="6407" width="12.28515625" style="1" customWidth="1"/>
    <col min="6408" max="6408" width="16.140625" style="1" customWidth="1"/>
    <col min="6409" max="6414" width="12.28515625" style="1" customWidth="1"/>
    <col min="6415" max="6415" width="10.28515625" style="1" customWidth="1"/>
    <col min="6416" max="6656" width="11.42578125" style="1"/>
    <col min="6657" max="6657" width="21" style="1" customWidth="1"/>
    <col min="6658" max="6658" width="10.28515625" style="1" customWidth="1"/>
    <col min="6659" max="6659" width="23.28515625" style="1" customWidth="1"/>
    <col min="6660" max="6660" width="15.42578125" style="1" customWidth="1"/>
    <col min="6661" max="6663" width="12.28515625" style="1" customWidth="1"/>
    <col min="6664" max="6664" width="16.140625" style="1" customWidth="1"/>
    <col min="6665" max="6670" width="12.28515625" style="1" customWidth="1"/>
    <col min="6671" max="6671" width="10.28515625" style="1" customWidth="1"/>
    <col min="6672" max="6912" width="11.42578125" style="1"/>
    <col min="6913" max="6913" width="21" style="1" customWidth="1"/>
    <col min="6914" max="6914" width="10.28515625" style="1" customWidth="1"/>
    <col min="6915" max="6915" width="23.28515625" style="1" customWidth="1"/>
    <col min="6916" max="6916" width="15.42578125" style="1" customWidth="1"/>
    <col min="6917" max="6919" width="12.28515625" style="1" customWidth="1"/>
    <col min="6920" max="6920" width="16.140625" style="1" customWidth="1"/>
    <col min="6921" max="6926" width="12.28515625" style="1" customWidth="1"/>
    <col min="6927" max="6927" width="10.28515625" style="1" customWidth="1"/>
    <col min="6928" max="7168" width="11.42578125" style="1"/>
    <col min="7169" max="7169" width="21" style="1" customWidth="1"/>
    <col min="7170" max="7170" width="10.28515625" style="1" customWidth="1"/>
    <col min="7171" max="7171" width="23.28515625" style="1" customWidth="1"/>
    <col min="7172" max="7172" width="15.42578125" style="1" customWidth="1"/>
    <col min="7173" max="7175" width="12.28515625" style="1" customWidth="1"/>
    <col min="7176" max="7176" width="16.140625" style="1" customWidth="1"/>
    <col min="7177" max="7182" width="12.28515625" style="1" customWidth="1"/>
    <col min="7183" max="7183" width="10.28515625" style="1" customWidth="1"/>
    <col min="7184" max="7424" width="11.42578125" style="1"/>
    <col min="7425" max="7425" width="21" style="1" customWidth="1"/>
    <col min="7426" max="7426" width="10.28515625" style="1" customWidth="1"/>
    <col min="7427" max="7427" width="23.28515625" style="1" customWidth="1"/>
    <col min="7428" max="7428" width="15.42578125" style="1" customWidth="1"/>
    <col min="7429" max="7431" width="12.28515625" style="1" customWidth="1"/>
    <col min="7432" max="7432" width="16.140625" style="1" customWidth="1"/>
    <col min="7433" max="7438" width="12.28515625" style="1" customWidth="1"/>
    <col min="7439" max="7439" width="10.28515625" style="1" customWidth="1"/>
    <col min="7440" max="7680" width="11.42578125" style="1"/>
    <col min="7681" max="7681" width="21" style="1" customWidth="1"/>
    <col min="7682" max="7682" width="10.28515625" style="1" customWidth="1"/>
    <col min="7683" max="7683" width="23.28515625" style="1" customWidth="1"/>
    <col min="7684" max="7684" width="15.42578125" style="1" customWidth="1"/>
    <col min="7685" max="7687" width="12.28515625" style="1" customWidth="1"/>
    <col min="7688" max="7688" width="16.140625" style="1" customWidth="1"/>
    <col min="7689" max="7694" width="12.28515625" style="1" customWidth="1"/>
    <col min="7695" max="7695" width="10.28515625" style="1" customWidth="1"/>
    <col min="7696" max="7936" width="11.42578125" style="1"/>
    <col min="7937" max="7937" width="21" style="1" customWidth="1"/>
    <col min="7938" max="7938" width="10.28515625" style="1" customWidth="1"/>
    <col min="7939" max="7939" width="23.28515625" style="1" customWidth="1"/>
    <col min="7940" max="7940" width="15.42578125" style="1" customWidth="1"/>
    <col min="7941" max="7943" width="12.28515625" style="1" customWidth="1"/>
    <col min="7944" max="7944" width="16.140625" style="1" customWidth="1"/>
    <col min="7945" max="7950" width="12.28515625" style="1" customWidth="1"/>
    <col min="7951" max="7951" width="10.28515625" style="1" customWidth="1"/>
    <col min="7952" max="8192" width="11.42578125" style="1"/>
    <col min="8193" max="8193" width="21" style="1" customWidth="1"/>
    <col min="8194" max="8194" width="10.28515625" style="1" customWidth="1"/>
    <col min="8195" max="8195" width="23.28515625" style="1" customWidth="1"/>
    <col min="8196" max="8196" width="15.42578125" style="1" customWidth="1"/>
    <col min="8197" max="8199" width="12.28515625" style="1" customWidth="1"/>
    <col min="8200" max="8200" width="16.140625" style="1" customWidth="1"/>
    <col min="8201" max="8206" width="12.28515625" style="1" customWidth="1"/>
    <col min="8207" max="8207" width="10.28515625" style="1" customWidth="1"/>
    <col min="8208" max="8448" width="11.42578125" style="1"/>
    <col min="8449" max="8449" width="21" style="1" customWidth="1"/>
    <col min="8450" max="8450" width="10.28515625" style="1" customWidth="1"/>
    <col min="8451" max="8451" width="23.28515625" style="1" customWidth="1"/>
    <col min="8452" max="8452" width="15.42578125" style="1" customWidth="1"/>
    <col min="8453" max="8455" width="12.28515625" style="1" customWidth="1"/>
    <col min="8456" max="8456" width="16.140625" style="1" customWidth="1"/>
    <col min="8457" max="8462" width="12.28515625" style="1" customWidth="1"/>
    <col min="8463" max="8463" width="10.28515625" style="1" customWidth="1"/>
    <col min="8464" max="8704" width="11.42578125" style="1"/>
    <col min="8705" max="8705" width="21" style="1" customWidth="1"/>
    <col min="8706" max="8706" width="10.28515625" style="1" customWidth="1"/>
    <col min="8707" max="8707" width="23.28515625" style="1" customWidth="1"/>
    <col min="8708" max="8708" width="15.42578125" style="1" customWidth="1"/>
    <col min="8709" max="8711" width="12.28515625" style="1" customWidth="1"/>
    <col min="8712" max="8712" width="16.140625" style="1" customWidth="1"/>
    <col min="8713" max="8718" width="12.28515625" style="1" customWidth="1"/>
    <col min="8719" max="8719" width="10.28515625" style="1" customWidth="1"/>
    <col min="8720" max="8960" width="11.42578125" style="1"/>
    <col min="8961" max="8961" width="21" style="1" customWidth="1"/>
    <col min="8962" max="8962" width="10.28515625" style="1" customWidth="1"/>
    <col min="8963" max="8963" width="23.28515625" style="1" customWidth="1"/>
    <col min="8964" max="8964" width="15.42578125" style="1" customWidth="1"/>
    <col min="8965" max="8967" width="12.28515625" style="1" customWidth="1"/>
    <col min="8968" max="8968" width="16.140625" style="1" customWidth="1"/>
    <col min="8969" max="8974" width="12.28515625" style="1" customWidth="1"/>
    <col min="8975" max="8975" width="10.28515625" style="1" customWidth="1"/>
    <col min="8976" max="9216" width="11.42578125" style="1"/>
    <col min="9217" max="9217" width="21" style="1" customWidth="1"/>
    <col min="9218" max="9218" width="10.28515625" style="1" customWidth="1"/>
    <col min="9219" max="9219" width="23.28515625" style="1" customWidth="1"/>
    <col min="9220" max="9220" width="15.42578125" style="1" customWidth="1"/>
    <col min="9221" max="9223" width="12.28515625" style="1" customWidth="1"/>
    <col min="9224" max="9224" width="16.140625" style="1" customWidth="1"/>
    <col min="9225" max="9230" width="12.28515625" style="1" customWidth="1"/>
    <col min="9231" max="9231" width="10.28515625" style="1" customWidth="1"/>
    <col min="9232" max="9472" width="11.42578125" style="1"/>
    <col min="9473" max="9473" width="21" style="1" customWidth="1"/>
    <col min="9474" max="9474" width="10.28515625" style="1" customWidth="1"/>
    <col min="9475" max="9475" width="23.28515625" style="1" customWidth="1"/>
    <col min="9476" max="9476" width="15.42578125" style="1" customWidth="1"/>
    <col min="9477" max="9479" width="12.28515625" style="1" customWidth="1"/>
    <col min="9480" max="9480" width="16.140625" style="1" customWidth="1"/>
    <col min="9481" max="9486" width="12.28515625" style="1" customWidth="1"/>
    <col min="9487" max="9487" width="10.28515625" style="1" customWidth="1"/>
    <col min="9488" max="9728" width="11.42578125" style="1"/>
    <col min="9729" max="9729" width="21" style="1" customWidth="1"/>
    <col min="9730" max="9730" width="10.28515625" style="1" customWidth="1"/>
    <col min="9731" max="9731" width="23.28515625" style="1" customWidth="1"/>
    <col min="9732" max="9732" width="15.42578125" style="1" customWidth="1"/>
    <col min="9733" max="9735" width="12.28515625" style="1" customWidth="1"/>
    <col min="9736" max="9736" width="16.140625" style="1" customWidth="1"/>
    <col min="9737" max="9742" width="12.28515625" style="1" customWidth="1"/>
    <col min="9743" max="9743" width="10.28515625" style="1" customWidth="1"/>
    <col min="9744" max="9984" width="11.42578125" style="1"/>
    <col min="9985" max="9985" width="21" style="1" customWidth="1"/>
    <col min="9986" max="9986" width="10.28515625" style="1" customWidth="1"/>
    <col min="9987" max="9987" width="23.28515625" style="1" customWidth="1"/>
    <col min="9988" max="9988" width="15.42578125" style="1" customWidth="1"/>
    <col min="9989" max="9991" width="12.28515625" style="1" customWidth="1"/>
    <col min="9992" max="9992" width="16.140625" style="1" customWidth="1"/>
    <col min="9993" max="9998" width="12.28515625" style="1" customWidth="1"/>
    <col min="9999" max="9999" width="10.28515625" style="1" customWidth="1"/>
    <col min="10000" max="10240" width="11.42578125" style="1"/>
    <col min="10241" max="10241" width="21" style="1" customWidth="1"/>
    <col min="10242" max="10242" width="10.28515625" style="1" customWidth="1"/>
    <col min="10243" max="10243" width="23.28515625" style="1" customWidth="1"/>
    <col min="10244" max="10244" width="15.42578125" style="1" customWidth="1"/>
    <col min="10245" max="10247" width="12.28515625" style="1" customWidth="1"/>
    <col min="10248" max="10248" width="16.140625" style="1" customWidth="1"/>
    <col min="10249" max="10254" width="12.28515625" style="1" customWidth="1"/>
    <col min="10255" max="10255" width="10.28515625" style="1" customWidth="1"/>
    <col min="10256" max="10496" width="11.42578125" style="1"/>
    <col min="10497" max="10497" width="21" style="1" customWidth="1"/>
    <col min="10498" max="10498" width="10.28515625" style="1" customWidth="1"/>
    <col min="10499" max="10499" width="23.28515625" style="1" customWidth="1"/>
    <col min="10500" max="10500" width="15.42578125" style="1" customWidth="1"/>
    <col min="10501" max="10503" width="12.28515625" style="1" customWidth="1"/>
    <col min="10504" max="10504" width="16.140625" style="1" customWidth="1"/>
    <col min="10505" max="10510" width="12.28515625" style="1" customWidth="1"/>
    <col min="10511" max="10511" width="10.28515625" style="1" customWidth="1"/>
    <col min="10512" max="10752" width="11.42578125" style="1"/>
    <col min="10753" max="10753" width="21" style="1" customWidth="1"/>
    <col min="10754" max="10754" width="10.28515625" style="1" customWidth="1"/>
    <col min="10755" max="10755" width="23.28515625" style="1" customWidth="1"/>
    <col min="10756" max="10756" width="15.42578125" style="1" customWidth="1"/>
    <col min="10757" max="10759" width="12.28515625" style="1" customWidth="1"/>
    <col min="10760" max="10760" width="16.140625" style="1" customWidth="1"/>
    <col min="10761" max="10766" width="12.28515625" style="1" customWidth="1"/>
    <col min="10767" max="10767" width="10.28515625" style="1" customWidth="1"/>
    <col min="10768" max="11008" width="11.42578125" style="1"/>
    <col min="11009" max="11009" width="21" style="1" customWidth="1"/>
    <col min="11010" max="11010" width="10.28515625" style="1" customWidth="1"/>
    <col min="11011" max="11011" width="23.28515625" style="1" customWidth="1"/>
    <col min="11012" max="11012" width="15.42578125" style="1" customWidth="1"/>
    <col min="11013" max="11015" width="12.28515625" style="1" customWidth="1"/>
    <col min="11016" max="11016" width="16.140625" style="1" customWidth="1"/>
    <col min="11017" max="11022" width="12.28515625" style="1" customWidth="1"/>
    <col min="11023" max="11023" width="10.28515625" style="1" customWidth="1"/>
    <col min="11024" max="11264" width="11.42578125" style="1"/>
    <col min="11265" max="11265" width="21" style="1" customWidth="1"/>
    <col min="11266" max="11266" width="10.28515625" style="1" customWidth="1"/>
    <col min="11267" max="11267" width="23.28515625" style="1" customWidth="1"/>
    <col min="11268" max="11268" width="15.42578125" style="1" customWidth="1"/>
    <col min="11269" max="11271" width="12.28515625" style="1" customWidth="1"/>
    <col min="11272" max="11272" width="16.140625" style="1" customWidth="1"/>
    <col min="11273" max="11278" width="12.28515625" style="1" customWidth="1"/>
    <col min="11279" max="11279" width="10.28515625" style="1" customWidth="1"/>
    <col min="11280" max="11520" width="11.42578125" style="1"/>
    <col min="11521" max="11521" width="21" style="1" customWidth="1"/>
    <col min="11522" max="11522" width="10.28515625" style="1" customWidth="1"/>
    <col min="11523" max="11523" width="23.28515625" style="1" customWidth="1"/>
    <col min="11524" max="11524" width="15.42578125" style="1" customWidth="1"/>
    <col min="11525" max="11527" width="12.28515625" style="1" customWidth="1"/>
    <col min="11528" max="11528" width="16.140625" style="1" customWidth="1"/>
    <col min="11529" max="11534" width="12.28515625" style="1" customWidth="1"/>
    <col min="11535" max="11535" width="10.28515625" style="1" customWidth="1"/>
    <col min="11536" max="11776" width="11.42578125" style="1"/>
    <col min="11777" max="11777" width="21" style="1" customWidth="1"/>
    <col min="11778" max="11778" width="10.28515625" style="1" customWidth="1"/>
    <col min="11779" max="11779" width="23.28515625" style="1" customWidth="1"/>
    <col min="11780" max="11780" width="15.42578125" style="1" customWidth="1"/>
    <col min="11781" max="11783" width="12.28515625" style="1" customWidth="1"/>
    <col min="11784" max="11784" width="16.140625" style="1" customWidth="1"/>
    <col min="11785" max="11790" width="12.28515625" style="1" customWidth="1"/>
    <col min="11791" max="11791" width="10.28515625" style="1" customWidth="1"/>
    <col min="11792" max="12032" width="11.42578125" style="1"/>
    <col min="12033" max="12033" width="21" style="1" customWidth="1"/>
    <col min="12034" max="12034" width="10.28515625" style="1" customWidth="1"/>
    <col min="12035" max="12035" width="23.28515625" style="1" customWidth="1"/>
    <col min="12036" max="12036" width="15.42578125" style="1" customWidth="1"/>
    <col min="12037" max="12039" width="12.28515625" style="1" customWidth="1"/>
    <col min="12040" max="12040" width="16.140625" style="1" customWidth="1"/>
    <col min="12041" max="12046" width="12.28515625" style="1" customWidth="1"/>
    <col min="12047" max="12047" width="10.28515625" style="1" customWidth="1"/>
    <col min="12048" max="12288" width="11.42578125" style="1"/>
    <col min="12289" max="12289" width="21" style="1" customWidth="1"/>
    <col min="12290" max="12290" width="10.28515625" style="1" customWidth="1"/>
    <col min="12291" max="12291" width="23.28515625" style="1" customWidth="1"/>
    <col min="12292" max="12292" width="15.42578125" style="1" customWidth="1"/>
    <col min="12293" max="12295" width="12.28515625" style="1" customWidth="1"/>
    <col min="12296" max="12296" width="16.140625" style="1" customWidth="1"/>
    <col min="12297" max="12302" width="12.28515625" style="1" customWidth="1"/>
    <col min="12303" max="12303" width="10.28515625" style="1" customWidth="1"/>
    <col min="12304" max="12544" width="11.42578125" style="1"/>
    <col min="12545" max="12545" width="21" style="1" customWidth="1"/>
    <col min="12546" max="12546" width="10.28515625" style="1" customWidth="1"/>
    <col min="12547" max="12547" width="23.28515625" style="1" customWidth="1"/>
    <col min="12548" max="12548" width="15.42578125" style="1" customWidth="1"/>
    <col min="12549" max="12551" width="12.28515625" style="1" customWidth="1"/>
    <col min="12552" max="12552" width="16.140625" style="1" customWidth="1"/>
    <col min="12553" max="12558" width="12.28515625" style="1" customWidth="1"/>
    <col min="12559" max="12559" width="10.28515625" style="1" customWidth="1"/>
    <col min="12560" max="12800" width="11.42578125" style="1"/>
    <col min="12801" max="12801" width="21" style="1" customWidth="1"/>
    <col min="12802" max="12802" width="10.28515625" style="1" customWidth="1"/>
    <col min="12803" max="12803" width="23.28515625" style="1" customWidth="1"/>
    <col min="12804" max="12804" width="15.42578125" style="1" customWidth="1"/>
    <col min="12805" max="12807" width="12.28515625" style="1" customWidth="1"/>
    <col min="12808" max="12808" width="16.140625" style="1" customWidth="1"/>
    <col min="12809" max="12814" width="12.28515625" style="1" customWidth="1"/>
    <col min="12815" max="12815" width="10.28515625" style="1" customWidth="1"/>
    <col min="12816" max="13056" width="11.42578125" style="1"/>
    <col min="13057" max="13057" width="21" style="1" customWidth="1"/>
    <col min="13058" max="13058" width="10.28515625" style="1" customWidth="1"/>
    <col min="13059" max="13059" width="23.28515625" style="1" customWidth="1"/>
    <col min="13060" max="13060" width="15.42578125" style="1" customWidth="1"/>
    <col min="13061" max="13063" width="12.28515625" style="1" customWidth="1"/>
    <col min="13064" max="13064" width="16.140625" style="1" customWidth="1"/>
    <col min="13065" max="13070" width="12.28515625" style="1" customWidth="1"/>
    <col min="13071" max="13071" width="10.28515625" style="1" customWidth="1"/>
    <col min="13072" max="13312" width="11.42578125" style="1"/>
    <col min="13313" max="13313" width="21" style="1" customWidth="1"/>
    <col min="13314" max="13314" width="10.28515625" style="1" customWidth="1"/>
    <col min="13315" max="13315" width="23.28515625" style="1" customWidth="1"/>
    <col min="13316" max="13316" width="15.42578125" style="1" customWidth="1"/>
    <col min="13317" max="13319" width="12.28515625" style="1" customWidth="1"/>
    <col min="13320" max="13320" width="16.140625" style="1" customWidth="1"/>
    <col min="13321" max="13326" width="12.28515625" style="1" customWidth="1"/>
    <col min="13327" max="13327" width="10.28515625" style="1" customWidth="1"/>
    <col min="13328" max="13568" width="11.42578125" style="1"/>
    <col min="13569" max="13569" width="21" style="1" customWidth="1"/>
    <col min="13570" max="13570" width="10.28515625" style="1" customWidth="1"/>
    <col min="13571" max="13571" width="23.28515625" style="1" customWidth="1"/>
    <col min="13572" max="13572" width="15.42578125" style="1" customWidth="1"/>
    <col min="13573" max="13575" width="12.28515625" style="1" customWidth="1"/>
    <col min="13576" max="13576" width="16.140625" style="1" customWidth="1"/>
    <col min="13577" max="13582" width="12.28515625" style="1" customWidth="1"/>
    <col min="13583" max="13583" width="10.28515625" style="1" customWidth="1"/>
    <col min="13584" max="13824" width="11.42578125" style="1"/>
    <col min="13825" max="13825" width="21" style="1" customWidth="1"/>
    <col min="13826" max="13826" width="10.28515625" style="1" customWidth="1"/>
    <col min="13827" max="13827" width="23.28515625" style="1" customWidth="1"/>
    <col min="13828" max="13828" width="15.42578125" style="1" customWidth="1"/>
    <col min="13829" max="13831" width="12.28515625" style="1" customWidth="1"/>
    <col min="13832" max="13832" width="16.140625" style="1" customWidth="1"/>
    <col min="13833" max="13838" width="12.28515625" style="1" customWidth="1"/>
    <col min="13839" max="13839" width="10.28515625" style="1" customWidth="1"/>
    <col min="13840" max="14080" width="11.42578125" style="1"/>
    <col min="14081" max="14081" width="21" style="1" customWidth="1"/>
    <col min="14082" max="14082" width="10.28515625" style="1" customWidth="1"/>
    <col min="14083" max="14083" width="23.28515625" style="1" customWidth="1"/>
    <col min="14084" max="14084" width="15.42578125" style="1" customWidth="1"/>
    <col min="14085" max="14087" width="12.28515625" style="1" customWidth="1"/>
    <col min="14088" max="14088" width="16.140625" style="1" customWidth="1"/>
    <col min="14089" max="14094" width="12.28515625" style="1" customWidth="1"/>
    <col min="14095" max="14095" width="10.28515625" style="1" customWidth="1"/>
    <col min="14096" max="14336" width="11.42578125" style="1"/>
    <col min="14337" max="14337" width="21" style="1" customWidth="1"/>
    <col min="14338" max="14338" width="10.28515625" style="1" customWidth="1"/>
    <col min="14339" max="14339" width="23.28515625" style="1" customWidth="1"/>
    <col min="14340" max="14340" width="15.42578125" style="1" customWidth="1"/>
    <col min="14341" max="14343" width="12.28515625" style="1" customWidth="1"/>
    <col min="14344" max="14344" width="16.140625" style="1" customWidth="1"/>
    <col min="14345" max="14350" width="12.28515625" style="1" customWidth="1"/>
    <col min="14351" max="14351" width="10.28515625" style="1" customWidth="1"/>
    <col min="14352" max="14592" width="11.42578125" style="1"/>
    <col min="14593" max="14593" width="21" style="1" customWidth="1"/>
    <col min="14594" max="14594" width="10.28515625" style="1" customWidth="1"/>
    <col min="14595" max="14595" width="23.28515625" style="1" customWidth="1"/>
    <col min="14596" max="14596" width="15.42578125" style="1" customWidth="1"/>
    <col min="14597" max="14599" width="12.28515625" style="1" customWidth="1"/>
    <col min="14600" max="14600" width="16.140625" style="1" customWidth="1"/>
    <col min="14601" max="14606" width="12.28515625" style="1" customWidth="1"/>
    <col min="14607" max="14607" width="10.28515625" style="1" customWidth="1"/>
    <col min="14608" max="14848" width="11.42578125" style="1"/>
    <col min="14849" max="14849" width="21" style="1" customWidth="1"/>
    <col min="14850" max="14850" width="10.28515625" style="1" customWidth="1"/>
    <col min="14851" max="14851" width="23.28515625" style="1" customWidth="1"/>
    <col min="14852" max="14852" width="15.42578125" style="1" customWidth="1"/>
    <col min="14853" max="14855" width="12.28515625" style="1" customWidth="1"/>
    <col min="14856" max="14856" width="16.140625" style="1" customWidth="1"/>
    <col min="14857" max="14862" width="12.28515625" style="1" customWidth="1"/>
    <col min="14863" max="14863" width="10.28515625" style="1" customWidth="1"/>
    <col min="14864" max="15104" width="11.42578125" style="1"/>
    <col min="15105" max="15105" width="21" style="1" customWidth="1"/>
    <col min="15106" max="15106" width="10.28515625" style="1" customWidth="1"/>
    <col min="15107" max="15107" width="23.28515625" style="1" customWidth="1"/>
    <col min="15108" max="15108" width="15.42578125" style="1" customWidth="1"/>
    <col min="15109" max="15111" width="12.28515625" style="1" customWidth="1"/>
    <col min="15112" max="15112" width="16.140625" style="1" customWidth="1"/>
    <col min="15113" max="15118" width="12.28515625" style="1" customWidth="1"/>
    <col min="15119" max="15119" width="10.28515625" style="1" customWidth="1"/>
    <col min="15120" max="15360" width="11.42578125" style="1"/>
    <col min="15361" max="15361" width="21" style="1" customWidth="1"/>
    <col min="15362" max="15362" width="10.28515625" style="1" customWidth="1"/>
    <col min="15363" max="15363" width="23.28515625" style="1" customWidth="1"/>
    <col min="15364" max="15364" width="15.42578125" style="1" customWidth="1"/>
    <col min="15365" max="15367" width="12.28515625" style="1" customWidth="1"/>
    <col min="15368" max="15368" width="16.140625" style="1" customWidth="1"/>
    <col min="15369" max="15374" width="12.28515625" style="1" customWidth="1"/>
    <col min="15375" max="15375" width="10.28515625" style="1" customWidth="1"/>
    <col min="15376" max="15616" width="11.42578125" style="1"/>
    <col min="15617" max="15617" width="21" style="1" customWidth="1"/>
    <col min="15618" max="15618" width="10.28515625" style="1" customWidth="1"/>
    <col min="15619" max="15619" width="23.28515625" style="1" customWidth="1"/>
    <col min="15620" max="15620" width="15.42578125" style="1" customWidth="1"/>
    <col min="15621" max="15623" width="12.28515625" style="1" customWidth="1"/>
    <col min="15624" max="15624" width="16.140625" style="1" customWidth="1"/>
    <col min="15625" max="15630" width="12.28515625" style="1" customWidth="1"/>
    <col min="15631" max="15631" width="10.28515625" style="1" customWidth="1"/>
    <col min="15632" max="15872" width="11.42578125" style="1"/>
    <col min="15873" max="15873" width="21" style="1" customWidth="1"/>
    <col min="15874" max="15874" width="10.28515625" style="1" customWidth="1"/>
    <col min="15875" max="15875" width="23.28515625" style="1" customWidth="1"/>
    <col min="15876" max="15876" width="15.42578125" style="1" customWidth="1"/>
    <col min="15877" max="15879" width="12.28515625" style="1" customWidth="1"/>
    <col min="15880" max="15880" width="16.140625" style="1" customWidth="1"/>
    <col min="15881" max="15886" width="12.28515625" style="1" customWidth="1"/>
    <col min="15887" max="15887" width="10.28515625" style="1" customWidth="1"/>
    <col min="15888" max="16128" width="11.42578125" style="1"/>
    <col min="16129" max="16129" width="21" style="1" customWidth="1"/>
    <col min="16130" max="16130" width="10.28515625" style="1" customWidth="1"/>
    <col min="16131" max="16131" width="23.28515625" style="1" customWidth="1"/>
    <col min="16132" max="16132" width="15.42578125" style="1" customWidth="1"/>
    <col min="16133" max="16135" width="12.28515625" style="1" customWidth="1"/>
    <col min="16136" max="16136" width="16.140625" style="1" customWidth="1"/>
    <col min="16137" max="16142" width="12.28515625" style="1" customWidth="1"/>
    <col min="16143" max="16143" width="10.28515625" style="1" customWidth="1"/>
    <col min="16144" max="16384" width="11.42578125" style="1"/>
  </cols>
  <sheetData>
    <row r="1" spans="1:17" ht="14.25" customHeight="1" x14ac:dyDescent="0.25">
      <c r="A1" s="29"/>
      <c r="B1" s="30"/>
      <c r="C1" s="167"/>
      <c r="D1" s="4" t="str">
        <f>'[1]Redes 1'!B1</f>
        <v>REGISTRO DE INFORME MENSUAL</v>
      </c>
      <c r="E1" s="5"/>
      <c r="F1" s="5"/>
      <c r="G1" s="5"/>
      <c r="H1" s="5"/>
      <c r="I1" s="5"/>
      <c r="J1" s="5"/>
      <c r="K1" s="5"/>
      <c r="L1" s="6"/>
      <c r="M1" s="168" t="s">
        <v>0</v>
      </c>
      <c r="N1" s="169"/>
    </row>
    <row r="2" spans="1:17" ht="18" customHeight="1" x14ac:dyDescent="0.25">
      <c r="A2" s="170"/>
      <c r="B2" s="171"/>
      <c r="C2" s="172"/>
      <c r="D2" s="11"/>
      <c r="E2" s="12"/>
      <c r="F2" s="12"/>
      <c r="G2" s="12"/>
      <c r="H2" s="12"/>
      <c r="I2" s="12"/>
      <c r="J2" s="12"/>
      <c r="K2" s="12"/>
      <c r="L2" s="13"/>
      <c r="M2" s="173"/>
      <c r="N2" s="174"/>
    </row>
    <row r="3" spans="1:17" ht="18" customHeight="1" thickBot="1" x14ac:dyDescent="0.3">
      <c r="A3" s="170"/>
      <c r="B3" s="171"/>
      <c r="C3" s="172"/>
      <c r="D3" s="17"/>
      <c r="E3" s="18"/>
      <c r="F3" s="18"/>
      <c r="G3" s="18"/>
      <c r="H3" s="18"/>
      <c r="I3" s="18"/>
      <c r="J3" s="18"/>
      <c r="K3" s="18"/>
      <c r="L3" s="19"/>
      <c r="M3" s="175"/>
      <c r="N3" s="176"/>
    </row>
    <row r="4" spans="1:17" ht="18" customHeight="1" thickBot="1" x14ac:dyDescent="0.3">
      <c r="A4" s="177"/>
      <c r="B4" s="178"/>
      <c r="C4" s="179"/>
      <c r="D4" s="24" t="str">
        <f>'[1]Redes 1'!B3</f>
        <v>RG-GOM-CC-05-N851-10</v>
      </c>
      <c r="E4" s="25"/>
      <c r="F4" s="25"/>
      <c r="G4" s="25"/>
      <c r="H4" s="25"/>
      <c r="I4" s="25"/>
      <c r="J4" s="25"/>
      <c r="K4" s="25"/>
      <c r="L4" s="25"/>
      <c r="M4" s="180" t="s">
        <v>93</v>
      </c>
      <c r="N4" s="181"/>
    </row>
    <row r="5" spans="1:17" ht="8.25" customHeight="1" thickBot="1" x14ac:dyDescent="0.3">
      <c r="A5" s="182"/>
      <c r="B5" s="182"/>
      <c r="C5" s="182"/>
      <c r="D5" s="183"/>
      <c r="E5" s="183"/>
      <c r="F5" s="183"/>
      <c r="G5" s="183"/>
      <c r="H5" s="183"/>
      <c r="I5" s="183"/>
      <c r="J5" s="183"/>
      <c r="K5" s="183"/>
      <c r="L5" s="90"/>
      <c r="M5" s="90"/>
      <c r="N5" s="90"/>
    </row>
    <row r="6" spans="1:17" ht="15.75" customHeight="1" x14ac:dyDescent="0.25">
      <c r="A6" s="184" t="str">
        <f>'REDES URBANAS 4'!A7:K7</f>
        <v>LABORATORIO DE CONTROL DE CALIDAD</v>
      </c>
      <c r="B6" s="185"/>
      <c r="C6" s="185"/>
      <c r="D6" s="185"/>
      <c r="E6" s="185"/>
      <c r="F6" s="185"/>
      <c r="G6" s="185"/>
      <c r="H6" s="185"/>
      <c r="I6" s="185"/>
      <c r="J6" s="185"/>
      <c r="K6" s="185"/>
      <c r="L6" s="185"/>
      <c r="M6" s="185"/>
      <c r="N6" s="186"/>
    </row>
    <row r="7" spans="1:17" s="52" customFormat="1" ht="14.25" customHeight="1" x14ac:dyDescent="0.25">
      <c r="A7" s="187" t="str">
        <f>'REDES URBANAS 4'!A8:K8</f>
        <v>ANALISIS:  FÍSICO - QUÍMICO Y MICROBIOLÓGICO</v>
      </c>
      <c r="B7" s="188"/>
      <c r="C7" s="188"/>
      <c r="D7" s="188"/>
      <c r="E7" s="188"/>
      <c r="F7" s="188"/>
      <c r="G7" s="188"/>
      <c r="H7" s="188"/>
      <c r="I7" s="188"/>
      <c r="J7" s="188"/>
      <c r="K7" s="188"/>
      <c r="L7" s="188"/>
      <c r="M7" s="188"/>
      <c r="N7" s="189"/>
    </row>
    <row r="8" spans="1:17" s="52" customFormat="1" ht="14.25" customHeight="1" thickBot="1" x14ac:dyDescent="0.3">
      <c r="A8" s="190"/>
      <c r="B8" s="191"/>
      <c r="C8" s="191"/>
      <c r="D8" s="192" t="s">
        <v>4</v>
      </c>
      <c r="E8" s="192"/>
      <c r="F8" s="192"/>
      <c r="G8" s="192"/>
      <c r="H8" s="191" t="str">
        <f>'[1]POBLACION S'!E1</f>
        <v>FEBRERO DE 2023</v>
      </c>
      <c r="I8" s="191"/>
      <c r="J8" s="191"/>
      <c r="K8" s="191"/>
      <c r="L8" s="191"/>
      <c r="M8" s="191"/>
      <c r="N8" s="193"/>
    </row>
    <row r="9" spans="1:17" s="52" customFormat="1" ht="13.5" customHeight="1" thickBot="1" x14ac:dyDescent="0.3">
      <c r="A9" s="42" t="s">
        <v>5</v>
      </c>
      <c r="B9" s="43"/>
      <c r="C9" s="43"/>
      <c r="D9" s="43"/>
      <c r="E9" s="43"/>
      <c r="F9" s="43"/>
      <c r="G9" s="194"/>
      <c r="H9" s="195"/>
      <c r="I9" s="194"/>
      <c r="J9" s="43"/>
      <c r="K9" s="43"/>
      <c r="L9" s="43"/>
      <c r="M9" s="43"/>
      <c r="N9" s="44"/>
    </row>
    <row r="10" spans="1:17" s="201" customFormat="1" ht="43.5" customHeight="1" x14ac:dyDescent="0.2">
      <c r="A10" s="196" t="s">
        <v>7</v>
      </c>
      <c r="B10" s="197"/>
      <c r="C10" s="197"/>
      <c r="D10" s="198" t="s">
        <v>8</v>
      </c>
      <c r="E10" s="198"/>
      <c r="F10" s="198"/>
      <c r="G10" s="199"/>
      <c r="H10" s="196" t="s">
        <v>94</v>
      </c>
      <c r="I10" s="197"/>
      <c r="J10" s="197"/>
      <c r="K10" s="200"/>
      <c r="L10" s="198" t="s">
        <v>95</v>
      </c>
      <c r="M10" s="198"/>
      <c r="N10" s="199"/>
    </row>
    <row r="11" spans="1:17" s="52" customFormat="1" ht="24" customHeight="1" x14ac:dyDescent="0.25">
      <c r="A11" s="202" t="s">
        <v>11</v>
      </c>
      <c r="B11" s="203"/>
      <c r="C11" s="204"/>
      <c r="D11" s="47" t="s">
        <v>12</v>
      </c>
      <c r="E11" s="47"/>
      <c r="F11" s="47"/>
      <c r="G11" s="50"/>
      <c r="H11" s="205" t="s">
        <v>96</v>
      </c>
      <c r="I11" s="206"/>
      <c r="J11" s="206"/>
      <c r="K11" s="207"/>
      <c r="L11" s="208" t="s">
        <v>97</v>
      </c>
      <c r="M11" s="208"/>
      <c r="N11" s="209"/>
    </row>
    <row r="12" spans="1:17" s="52" customFormat="1" ht="22.5" customHeight="1" x14ac:dyDescent="0.25">
      <c r="A12" s="205" t="s">
        <v>14</v>
      </c>
      <c r="B12" s="206"/>
      <c r="C12" s="206"/>
      <c r="D12" s="47" t="s">
        <v>15</v>
      </c>
      <c r="E12" s="47"/>
      <c r="F12" s="47"/>
      <c r="G12" s="50"/>
      <c r="H12" s="205" t="s">
        <v>98</v>
      </c>
      <c r="I12" s="206"/>
      <c r="J12" s="206"/>
      <c r="K12" s="207"/>
      <c r="L12" s="210">
        <v>44964</v>
      </c>
      <c r="M12" s="210"/>
      <c r="N12" s="211"/>
    </row>
    <row r="13" spans="1:17" s="52" customFormat="1" ht="18" customHeight="1" x14ac:dyDescent="0.25">
      <c r="A13" s="205" t="s">
        <v>99</v>
      </c>
      <c r="B13" s="206"/>
      <c r="C13" s="206"/>
      <c r="D13" s="47" t="s">
        <v>100</v>
      </c>
      <c r="E13" s="47"/>
      <c r="F13" s="47"/>
      <c r="G13" s="50"/>
      <c r="H13" s="205" t="s">
        <v>20</v>
      </c>
      <c r="I13" s="206"/>
      <c r="J13" s="206"/>
      <c r="K13" s="207"/>
      <c r="L13" s="47"/>
      <c r="M13" s="47"/>
      <c r="N13" s="50"/>
    </row>
    <row r="14" spans="1:17" s="52" customFormat="1" ht="14.25" customHeight="1" x14ac:dyDescent="0.25">
      <c r="A14" s="205" t="s">
        <v>101</v>
      </c>
      <c r="B14" s="206"/>
      <c r="C14" s="206"/>
      <c r="D14" s="47" t="s">
        <v>102</v>
      </c>
      <c r="E14" s="47"/>
      <c r="F14" s="47"/>
      <c r="G14" s="50"/>
      <c r="H14" s="212"/>
      <c r="I14" s="213"/>
      <c r="J14" s="214" t="s">
        <v>23</v>
      </c>
      <c r="K14" s="214"/>
      <c r="L14" s="47" t="s">
        <v>103</v>
      </c>
      <c r="M14" s="47"/>
      <c r="N14" s="50"/>
    </row>
    <row r="15" spans="1:17" s="52" customFormat="1" ht="27.75" customHeight="1" x14ac:dyDescent="0.25">
      <c r="A15" s="205" t="s">
        <v>24</v>
      </c>
      <c r="B15" s="206"/>
      <c r="C15" s="206"/>
      <c r="D15" s="208" t="s">
        <v>97</v>
      </c>
      <c r="E15" s="215"/>
      <c r="F15" s="215"/>
      <c r="G15" s="216"/>
      <c r="H15" s="212"/>
      <c r="I15" s="213"/>
      <c r="J15" s="217" t="s">
        <v>25</v>
      </c>
      <c r="K15" s="217"/>
      <c r="L15" s="218" t="s">
        <v>104</v>
      </c>
      <c r="M15" s="218"/>
      <c r="N15" s="219"/>
    </row>
    <row r="16" spans="1:17" s="52" customFormat="1" ht="18" customHeight="1" thickBot="1" x14ac:dyDescent="0.35">
      <c r="A16" s="220" t="s">
        <v>26</v>
      </c>
      <c r="B16" s="221"/>
      <c r="C16" s="221"/>
      <c r="D16" s="68" t="s">
        <v>27</v>
      </c>
      <c r="E16" s="68"/>
      <c r="F16" s="68"/>
      <c r="G16" s="222"/>
      <c r="H16" s="223"/>
      <c r="I16" s="224"/>
      <c r="J16" s="225"/>
      <c r="K16" s="225"/>
      <c r="L16" s="225"/>
      <c r="M16" s="225"/>
      <c r="N16" s="226"/>
      <c r="Q16" s="227"/>
    </row>
    <row r="17" spans="1:20" s="52" customFormat="1" ht="18" customHeight="1" thickBot="1" x14ac:dyDescent="0.3">
      <c r="A17" s="228" t="s">
        <v>28</v>
      </c>
      <c r="B17" s="229" t="s">
        <v>29</v>
      </c>
      <c r="C17" s="228" t="s">
        <v>30</v>
      </c>
      <c r="D17" s="230" t="s">
        <v>31</v>
      </c>
      <c r="E17" s="231" t="s">
        <v>105</v>
      </c>
      <c r="F17" s="232"/>
      <c r="G17" s="232"/>
      <c r="H17" s="232"/>
      <c r="I17" s="232"/>
      <c r="J17" s="232"/>
      <c r="K17" s="232"/>
      <c r="L17" s="232"/>
      <c r="M17" s="232"/>
      <c r="N17" s="233"/>
      <c r="Q17" s="227"/>
    </row>
    <row r="18" spans="1:20" s="52" customFormat="1" ht="18" customHeight="1" thickBot="1" x14ac:dyDescent="0.3">
      <c r="A18" s="234"/>
      <c r="B18" s="235"/>
      <c r="C18" s="234"/>
      <c r="D18" s="236"/>
      <c r="E18" s="237" t="s">
        <v>106</v>
      </c>
      <c r="F18" s="238"/>
      <c r="G18" s="238"/>
      <c r="H18" s="238"/>
      <c r="I18" s="238"/>
      <c r="J18" s="238"/>
      <c r="K18" s="239" t="s">
        <v>107</v>
      </c>
      <c r="L18" s="240"/>
      <c r="M18" s="241"/>
      <c r="N18" s="242"/>
      <c r="Q18" s="227"/>
    </row>
    <row r="19" spans="1:20" s="75" customFormat="1" ht="39.75" customHeight="1" thickBot="1" x14ac:dyDescent="0.3">
      <c r="A19" s="234"/>
      <c r="B19" s="235"/>
      <c r="C19" s="234"/>
      <c r="D19" s="243"/>
      <c r="E19" s="244" t="s">
        <v>108</v>
      </c>
      <c r="F19" s="244" t="s">
        <v>109</v>
      </c>
      <c r="G19" s="244" t="s">
        <v>110</v>
      </c>
      <c r="H19" s="244" t="s">
        <v>111</v>
      </c>
      <c r="I19" s="244" t="s">
        <v>112</v>
      </c>
      <c r="J19" s="244" t="s">
        <v>113</v>
      </c>
      <c r="K19" s="245" t="s">
        <v>114</v>
      </c>
      <c r="L19" s="245" t="s">
        <v>115</v>
      </c>
      <c r="M19" s="246" t="s">
        <v>116</v>
      </c>
      <c r="N19" s="247"/>
      <c r="O19" s="248"/>
      <c r="P19" s="248"/>
      <c r="Q19" s="249"/>
      <c r="R19" s="249"/>
      <c r="S19" s="248"/>
      <c r="T19" s="248"/>
    </row>
    <row r="20" spans="1:20" s="75" customFormat="1" ht="20.25" customHeight="1" x14ac:dyDescent="0.25">
      <c r="A20" s="234"/>
      <c r="B20" s="235"/>
      <c r="C20" s="234"/>
      <c r="D20" s="243"/>
      <c r="E20" s="250" t="s">
        <v>117</v>
      </c>
      <c r="F20" s="251" t="s">
        <v>118</v>
      </c>
      <c r="G20" s="250" t="s">
        <v>119</v>
      </c>
      <c r="H20" s="250" t="s">
        <v>120</v>
      </c>
      <c r="I20" s="250" t="s">
        <v>121</v>
      </c>
      <c r="J20" s="250" t="s">
        <v>122</v>
      </c>
      <c r="K20" s="250" t="s">
        <v>123</v>
      </c>
      <c r="L20" s="251" t="s">
        <v>124</v>
      </c>
      <c r="M20" s="250" t="s">
        <v>125</v>
      </c>
      <c r="N20" s="250" t="s">
        <v>126</v>
      </c>
      <c r="O20" s="227"/>
      <c r="P20" s="252"/>
      <c r="Q20" s="227"/>
      <c r="R20" s="227"/>
      <c r="S20" s="227"/>
      <c r="T20" s="227"/>
    </row>
    <row r="21" spans="1:20" s="75" customFormat="1" ht="20.25" customHeight="1" thickBot="1" x14ac:dyDescent="0.3">
      <c r="A21" s="234"/>
      <c r="B21" s="235"/>
      <c r="C21" s="234"/>
      <c r="D21" s="243"/>
      <c r="E21" s="253">
        <v>23020131</v>
      </c>
      <c r="F21" s="253">
        <v>23020127</v>
      </c>
      <c r="G21" s="253">
        <v>23020128</v>
      </c>
      <c r="H21" s="253">
        <v>23020126</v>
      </c>
      <c r="I21" s="253">
        <v>23020129</v>
      </c>
      <c r="J21" s="253">
        <v>23020130</v>
      </c>
      <c r="K21" s="254">
        <v>23020124</v>
      </c>
      <c r="L21" s="255">
        <v>23020123</v>
      </c>
      <c r="M21" s="256">
        <v>23020125</v>
      </c>
      <c r="N21" s="256">
        <v>23020132</v>
      </c>
      <c r="O21" s="257"/>
      <c r="P21" s="257"/>
      <c r="Q21" s="257"/>
      <c r="R21" s="257"/>
      <c r="S21" s="257"/>
      <c r="T21" s="257"/>
    </row>
    <row r="22" spans="1:20" s="75" customFormat="1" ht="21.95" customHeight="1" x14ac:dyDescent="0.25">
      <c r="A22" s="258" t="s">
        <v>43</v>
      </c>
      <c r="B22" s="259" t="str">
        <f>IFERROR(VLOOKUP(A22,[1]Hoja1!$C$5:$F$41,2,FALSE)," ")</f>
        <v>mg/L</v>
      </c>
      <c r="C22" s="260" t="str">
        <f>IFERROR(VLOOKUP(A22,[1]Hoja1!$C$5:$F$41,3,FALSE)," ")</f>
        <v>HACH 8012</v>
      </c>
      <c r="D22" s="261" t="str">
        <f>IFERROR(VLOOKUP(A22,[1]Hoja1!$C$5:$F$41,4,FALSE)," ")</f>
        <v>-</v>
      </c>
      <c r="E22" s="262" t="s">
        <v>127</v>
      </c>
      <c r="F22" s="263" t="s">
        <v>44</v>
      </c>
      <c r="G22" s="263" t="s">
        <v>44</v>
      </c>
      <c r="H22" s="263" t="s">
        <v>128</v>
      </c>
      <c r="I22" s="263" t="s">
        <v>44</v>
      </c>
      <c r="J22" s="264" t="s">
        <v>44</v>
      </c>
      <c r="K22" s="262" t="s">
        <v>44</v>
      </c>
      <c r="L22" s="263" t="s">
        <v>44</v>
      </c>
      <c r="M22" s="265" t="s">
        <v>44</v>
      </c>
      <c r="N22" s="266" t="s">
        <v>44</v>
      </c>
      <c r="P22" s="267"/>
    </row>
    <row r="23" spans="1:20" s="75" customFormat="1" ht="21.95" customHeight="1" x14ac:dyDescent="0.25">
      <c r="A23" s="268" t="s">
        <v>46</v>
      </c>
      <c r="B23" s="269" t="str">
        <f>IFERROR(VLOOKUP(A23,[1]Hoja1!$C$5:$F$41,2,FALSE)," ")</f>
        <v>µg/L</v>
      </c>
      <c r="C23" s="270" t="str">
        <f>IFERROR(VLOOKUP(A23,[1]Hoja1!$C$5:$F$41,3,FALSE)," ")</f>
        <v>Standard Methods-3114C</v>
      </c>
      <c r="D23" s="271">
        <f>IFERROR(VLOOKUP(A23,[1]Hoja1!$C$5:$F$41,4,FALSE)," ")</f>
        <v>10</v>
      </c>
      <c r="E23" s="272">
        <v>2.7530000000000001</v>
      </c>
      <c r="F23" s="116" t="s">
        <v>129</v>
      </c>
      <c r="G23" s="116">
        <v>7.1970000000000001</v>
      </c>
      <c r="H23" s="116" t="s">
        <v>129</v>
      </c>
      <c r="I23" s="116">
        <v>6.58</v>
      </c>
      <c r="J23" s="273">
        <v>5.024</v>
      </c>
      <c r="K23" s="115">
        <v>6.6429999999999998</v>
      </c>
      <c r="L23" s="116">
        <v>2.5680000000000001</v>
      </c>
      <c r="M23" s="116">
        <v>2.5369999999999999</v>
      </c>
      <c r="N23" s="117">
        <v>3.4369999999999998</v>
      </c>
      <c r="P23" s="267"/>
    </row>
    <row r="24" spans="1:20" s="75" customFormat="1" ht="21.95" customHeight="1" x14ac:dyDescent="0.25">
      <c r="A24" s="268" t="s">
        <v>47</v>
      </c>
      <c r="B24" s="269" t="str">
        <f>IFERROR(VLOOKUP(A24,[1]Hoja1!$C$5:$F$41,2,FALSE)," ")</f>
        <v>mg/L</v>
      </c>
      <c r="C24" s="270" t="str">
        <f>IFERROR(VLOOKUP(A24,[1]Hoja1!$C$5:$F$41,3,FALSE)," ")</f>
        <v>HACH 8015</v>
      </c>
      <c r="D24" s="271" t="str">
        <f>IFERROR(VLOOKUP(A24,[1]Hoja1!$C$5:$F$41,4,FALSE)," ")</f>
        <v>2,4</v>
      </c>
      <c r="E24" s="274" t="s">
        <v>49</v>
      </c>
      <c r="F24" s="121" t="s">
        <v>48</v>
      </c>
      <c r="G24" s="121" t="s">
        <v>48</v>
      </c>
      <c r="H24" s="121" t="s">
        <v>48</v>
      </c>
      <c r="I24" s="121" t="s">
        <v>48</v>
      </c>
      <c r="J24" s="275" t="s">
        <v>48</v>
      </c>
      <c r="K24" s="274" t="s">
        <v>48</v>
      </c>
      <c r="L24" s="121" t="s">
        <v>48</v>
      </c>
      <c r="M24" s="121" t="s">
        <v>48</v>
      </c>
      <c r="N24" s="122" t="s">
        <v>48</v>
      </c>
      <c r="P24" s="267"/>
    </row>
    <row r="25" spans="1:20" s="75" customFormat="1" ht="21.95" customHeight="1" x14ac:dyDescent="0.25">
      <c r="A25" s="268" t="s">
        <v>50</v>
      </c>
      <c r="B25" s="269" t="str">
        <f>IFERROR(VLOOKUP(A25,[1]Hoja1!$C$5:$F$41,2,FALSE)," ")</f>
        <v>mg/L</v>
      </c>
      <c r="C25" s="270" t="str">
        <f>IFERROR(VLOOKUP(A25,[1]Hoja1!$C$5:$F$41,3,FALSE)," ")</f>
        <v>HACH-8021</v>
      </c>
      <c r="D25" s="271" t="str">
        <f>IFERROR(VLOOKUP(A25,[1]Hoja1!$C$5:$F$41,4,FALSE)," ")</f>
        <v>0,3 a 1,5</v>
      </c>
      <c r="E25" s="120" t="s">
        <v>130</v>
      </c>
      <c r="F25" s="121" t="s">
        <v>131</v>
      </c>
      <c r="G25" s="276" t="s">
        <v>132</v>
      </c>
      <c r="H25" s="277">
        <v>1.33</v>
      </c>
      <c r="I25" s="276" t="s">
        <v>133</v>
      </c>
      <c r="J25" s="278" t="s">
        <v>134</v>
      </c>
      <c r="K25" s="274" t="s">
        <v>135</v>
      </c>
      <c r="L25" s="279" t="s">
        <v>136</v>
      </c>
      <c r="M25" s="121" t="s">
        <v>137</v>
      </c>
      <c r="N25" s="280" t="s">
        <v>138</v>
      </c>
      <c r="P25" s="267"/>
    </row>
    <row r="26" spans="1:20" ht="21.95" customHeight="1" x14ac:dyDescent="0.25">
      <c r="A26" s="268" t="s">
        <v>51</v>
      </c>
      <c r="B26" s="269" t="str">
        <f>IFERROR(VLOOKUP(A26,[1]Hoja1!$C$5:$F$41,2,FALSE)," ")</f>
        <v>ufc/100mL</v>
      </c>
      <c r="C26" s="270" t="str">
        <f>IFERROR(VLOOKUP(A26,[1]Hoja1!$C$5:$F$41,3,FALSE)," ")</f>
        <v>Standard Methods-9222-D</v>
      </c>
      <c r="D26" s="271" t="str">
        <f>IFERROR(VLOOKUP(A26,[1]Hoja1!$C$5:$F$41,4,FALSE)," ")</f>
        <v>Ausencia</v>
      </c>
      <c r="E26" s="281" t="s">
        <v>52</v>
      </c>
      <c r="F26" s="121" t="s">
        <v>52</v>
      </c>
      <c r="G26" s="121" t="s">
        <v>52</v>
      </c>
      <c r="H26" s="121" t="s">
        <v>52</v>
      </c>
      <c r="I26" s="121" t="s">
        <v>52</v>
      </c>
      <c r="J26" s="275" t="s">
        <v>52</v>
      </c>
      <c r="K26" s="274" t="s">
        <v>52</v>
      </c>
      <c r="L26" s="121" t="s">
        <v>52</v>
      </c>
      <c r="M26" s="121" t="s">
        <v>52</v>
      </c>
      <c r="N26" s="280" t="s">
        <v>52</v>
      </c>
    </row>
    <row r="27" spans="1:20" ht="21.95" customHeight="1" x14ac:dyDescent="0.25">
      <c r="A27" s="268" t="s">
        <v>53</v>
      </c>
      <c r="B27" s="269" t="str">
        <f>IFERROR(VLOOKUP(A27,[1]Hoja1!$C$5:$F$41,2,FALSE)," ")</f>
        <v>U Pt-Co</v>
      </c>
      <c r="C27" s="270" t="str">
        <f>IFERROR(VLOOKUP(A27,[1]Hoja1!$C$5:$F$41,3,FALSE)," ")</f>
        <v>HACH 8025</v>
      </c>
      <c r="D27" s="271" t="str">
        <f>IFERROR(VLOOKUP(A27,[1]Hoja1!$C$5:$F$41,4,FALSE)," ")</f>
        <v>15</v>
      </c>
      <c r="E27" s="129">
        <v>8</v>
      </c>
      <c r="F27" s="282" t="s">
        <v>54</v>
      </c>
      <c r="G27" s="282" t="s">
        <v>54</v>
      </c>
      <c r="H27" s="282">
        <v>6</v>
      </c>
      <c r="I27" s="282" t="s">
        <v>54</v>
      </c>
      <c r="J27" s="283" t="s">
        <v>54</v>
      </c>
      <c r="K27" s="284" t="s">
        <v>54</v>
      </c>
      <c r="L27" s="282" t="s">
        <v>54</v>
      </c>
      <c r="M27" s="282" t="s">
        <v>54</v>
      </c>
      <c r="N27" s="131" t="s">
        <v>54</v>
      </c>
    </row>
    <row r="28" spans="1:20" ht="21.95" customHeight="1" x14ac:dyDescent="0.25">
      <c r="A28" s="268" t="s">
        <v>55</v>
      </c>
      <c r="B28" s="269" t="str">
        <f>IFERROR(VLOOKUP(A28,[1]Hoja1!$C$5:$F$41,2,FALSE)," ")</f>
        <v>mg/L</v>
      </c>
      <c r="C28" s="270" t="str">
        <f>IFERROR(VLOOKUP(A28,[1]Hoja1!$C$5:$F$41,3,FALSE)," ")</f>
        <v>HACH-8029</v>
      </c>
      <c r="D28" s="271" t="str">
        <f>IFERROR(VLOOKUP(A28,[1]Hoja1!$C$5:$F$41,4,FALSE)," ")</f>
        <v>1,5</v>
      </c>
      <c r="E28" s="129" t="s">
        <v>44</v>
      </c>
      <c r="F28" s="277" t="s">
        <v>44</v>
      </c>
      <c r="G28" s="277" t="s">
        <v>44</v>
      </c>
      <c r="H28" s="277" t="s">
        <v>44</v>
      </c>
      <c r="I28" s="277">
        <v>0.59</v>
      </c>
      <c r="J28" s="285" t="s">
        <v>44</v>
      </c>
      <c r="K28" s="286" t="s">
        <v>44</v>
      </c>
      <c r="L28" s="277" t="s">
        <v>44</v>
      </c>
      <c r="M28" s="277" t="s">
        <v>44</v>
      </c>
      <c r="N28" s="126" t="s">
        <v>44</v>
      </c>
    </row>
    <row r="29" spans="1:20" ht="21.95" customHeight="1" x14ac:dyDescent="0.25">
      <c r="A29" s="268" t="s">
        <v>56</v>
      </c>
      <c r="B29" s="269" t="str">
        <f>IFERROR(VLOOKUP(A29,[1]Hoja1!$C$5:$F$41,2,FALSE)," ")</f>
        <v>mg/L</v>
      </c>
      <c r="C29" s="270" t="str">
        <f>IFERROR(VLOOKUP(A29,[1]Hoja1!$C$5:$F$41,3,FALSE)," ")</f>
        <v>HACH-8507</v>
      </c>
      <c r="D29" s="271" t="str">
        <f>IFERROR(VLOOKUP(A29,[1]Hoja1!$C$5:$F$41,4,FALSE)," ")</f>
        <v>3,0</v>
      </c>
      <c r="E29" s="129" t="s">
        <v>58</v>
      </c>
      <c r="F29" s="282" t="s">
        <v>58</v>
      </c>
      <c r="G29" s="282" t="s">
        <v>58</v>
      </c>
      <c r="H29" s="282" t="s">
        <v>58</v>
      </c>
      <c r="I29" s="282" t="s">
        <v>58</v>
      </c>
      <c r="J29" s="287" t="s">
        <v>58</v>
      </c>
      <c r="K29" s="288" t="s">
        <v>58</v>
      </c>
      <c r="L29" s="289" t="s">
        <v>58</v>
      </c>
      <c r="M29" s="289" t="s">
        <v>58</v>
      </c>
      <c r="N29" s="133" t="s">
        <v>58</v>
      </c>
    </row>
    <row r="30" spans="1:20" ht="21.95" customHeight="1" x14ac:dyDescent="0.25">
      <c r="A30" s="268" t="s">
        <v>59</v>
      </c>
      <c r="B30" s="269" t="str">
        <f>IFERROR(VLOOKUP(A30,[1]Hoja1!$C$5:$F$41,2,FALSE)," ")</f>
        <v>U pH</v>
      </c>
      <c r="C30" s="270" t="str">
        <f>IFERROR(VLOOKUP(A30,[1]Hoja1!$C$5:$F$41,3,FALSE)," ")</f>
        <v>Standard Methods-4500H+B</v>
      </c>
      <c r="D30" s="271" t="str">
        <f>IFERROR(VLOOKUP(A30,[1]Hoja1!$C$5:$F$41,4,FALSE)," ")</f>
        <v>6,5 a 8,0</v>
      </c>
      <c r="E30" s="124">
        <v>7.23</v>
      </c>
      <c r="F30" s="277">
        <v>7.17</v>
      </c>
      <c r="G30" s="277">
        <v>7.52</v>
      </c>
      <c r="H30" s="277">
        <v>7.87</v>
      </c>
      <c r="I30" s="277">
        <v>7.49</v>
      </c>
      <c r="J30" s="285">
        <v>7.58</v>
      </c>
      <c r="K30" s="286">
        <v>7.82</v>
      </c>
      <c r="L30" s="277">
        <v>7.52</v>
      </c>
      <c r="M30" s="277">
        <v>7.72</v>
      </c>
      <c r="N30" s="126">
        <v>7.43</v>
      </c>
    </row>
    <row r="31" spans="1:20" ht="21.95" customHeight="1" x14ac:dyDescent="0.25">
      <c r="A31" s="268" t="s">
        <v>60</v>
      </c>
      <c r="B31" s="269" t="str">
        <f>IFERROR(VLOOKUP(A31,[1]Hoja1!$C$5:$F$41,2,FALSE)," ")</f>
        <v>mg/L</v>
      </c>
      <c r="C31" s="270" t="str">
        <f>IFERROR(VLOOKUP(A31,[1]Hoja1!$C$5:$F$41,3,FALSE)," ")</f>
        <v>Standard Methods-3111B</v>
      </c>
      <c r="D31" s="271" t="str">
        <f>IFERROR(VLOOKUP(A31,[1]Hoja1!$C$5:$F$41,4,FALSE)," ")</f>
        <v>0,01</v>
      </c>
      <c r="E31" s="124" t="s">
        <v>61</v>
      </c>
      <c r="F31" s="277" t="s">
        <v>61</v>
      </c>
      <c r="G31" s="277" t="s">
        <v>61</v>
      </c>
      <c r="H31" s="277" t="s">
        <v>61</v>
      </c>
      <c r="I31" s="277" t="s">
        <v>61</v>
      </c>
      <c r="J31" s="285" t="s">
        <v>61</v>
      </c>
      <c r="K31" s="286" t="s">
        <v>61</v>
      </c>
      <c r="L31" s="277" t="s">
        <v>61</v>
      </c>
      <c r="M31" s="277" t="s">
        <v>61</v>
      </c>
      <c r="N31" s="126" t="s">
        <v>61</v>
      </c>
    </row>
    <row r="32" spans="1:20" ht="21.95" customHeight="1" x14ac:dyDescent="0.25">
      <c r="A32" s="268" t="s">
        <v>62</v>
      </c>
      <c r="B32" s="269" t="str">
        <f>IFERROR(VLOOKUP(A32,[1]Hoja1!$C$5:$F$41,2,FALSE)," ")</f>
        <v>NTU</v>
      </c>
      <c r="C32" s="270" t="str">
        <f>IFERROR(VLOOKUP(A32,[1]Hoja1!$C$5:$F$41,3,FALSE)," ")</f>
        <v>Standard Methods-2130-B</v>
      </c>
      <c r="D32" s="271" t="str">
        <f>IFERROR(VLOOKUP(A32,[1]Hoja1!$C$5:$F$41,4,FALSE)," ")</f>
        <v>5</v>
      </c>
      <c r="E32" s="290" t="s">
        <v>139</v>
      </c>
      <c r="F32" s="291" t="s">
        <v>140</v>
      </c>
      <c r="G32" s="291" t="s">
        <v>141</v>
      </c>
      <c r="H32" s="292">
        <v>0.79</v>
      </c>
      <c r="I32" s="291" t="s">
        <v>142</v>
      </c>
      <c r="J32" s="293">
        <v>0.28999999999999998</v>
      </c>
      <c r="K32" s="294" t="s">
        <v>133</v>
      </c>
      <c r="L32" s="291" t="s">
        <v>143</v>
      </c>
      <c r="M32" s="291" t="s">
        <v>144</v>
      </c>
      <c r="N32" s="295">
        <v>1.1100000000000001</v>
      </c>
    </row>
    <row r="33" spans="1:14" ht="21.95" customHeight="1" x14ac:dyDescent="0.25">
      <c r="A33" s="268" t="s">
        <v>63</v>
      </c>
      <c r="B33" s="269" t="str">
        <f>IFERROR(VLOOKUP(A33,[1]Hoja1!$C$5:$F$41,2,FALSE)," ")</f>
        <v>-</v>
      </c>
      <c r="C33" s="270" t="str">
        <f>IFERROR(VLOOKUP(A33,[1]Hoja1!$C$5:$F$41,3,FALSE)," ")</f>
        <v>Standard Methods2150-B</v>
      </c>
      <c r="D33" s="271" t="str">
        <f>IFERROR(VLOOKUP(A33,[1]Hoja1!$C$5:$F$41,4,FALSE)," ")</f>
        <v>ACEPTABLE</v>
      </c>
      <c r="E33" s="290" t="s">
        <v>64</v>
      </c>
      <c r="F33" s="291" t="s">
        <v>64</v>
      </c>
      <c r="G33" s="291" t="s">
        <v>64</v>
      </c>
      <c r="H33" s="291" t="s">
        <v>64</v>
      </c>
      <c r="I33" s="291" t="s">
        <v>64</v>
      </c>
      <c r="J33" s="296" t="s">
        <v>64</v>
      </c>
      <c r="K33" s="294" t="s">
        <v>64</v>
      </c>
      <c r="L33" s="291" t="s">
        <v>64</v>
      </c>
      <c r="M33" s="291" t="s">
        <v>64</v>
      </c>
      <c r="N33" s="297" t="s">
        <v>64</v>
      </c>
    </row>
    <row r="34" spans="1:14" ht="21.95" customHeight="1" thickBot="1" x14ac:dyDescent="0.3">
      <c r="A34" s="298" t="s">
        <v>65</v>
      </c>
      <c r="B34" s="299" t="str">
        <f>IFERROR(VLOOKUP(A34,[1]Hoja1!$C$5:$F$41,2,FALSE)," ")</f>
        <v>-</v>
      </c>
      <c r="C34" s="300" t="str">
        <f>IFERROR(VLOOKUP(A34,[1]Hoja1!$C$5:$F$41,3,FALSE)," ")</f>
        <v>Standard Methods2160-B</v>
      </c>
      <c r="D34" s="301" t="str">
        <f>IFERROR(VLOOKUP(A34,[1]Hoja1!$C$5:$F$41,4,FALSE)," ")</f>
        <v>ACEPTABLE</v>
      </c>
      <c r="E34" s="302" t="s">
        <v>64</v>
      </c>
      <c r="F34" s="303" t="s">
        <v>64</v>
      </c>
      <c r="G34" s="303" t="s">
        <v>64</v>
      </c>
      <c r="H34" s="303" t="s">
        <v>64</v>
      </c>
      <c r="I34" s="303" t="s">
        <v>64</v>
      </c>
      <c r="J34" s="304" t="s">
        <v>64</v>
      </c>
      <c r="K34" s="302" t="s">
        <v>64</v>
      </c>
      <c r="L34" s="303" t="s">
        <v>64</v>
      </c>
      <c r="M34" s="303" t="s">
        <v>64</v>
      </c>
      <c r="N34" s="305" t="s">
        <v>64</v>
      </c>
    </row>
    <row r="35" spans="1:14" ht="32.25" customHeight="1" x14ac:dyDescent="0.25">
      <c r="A35" s="49" t="s">
        <v>66</v>
      </c>
      <c r="B35" s="306"/>
      <c r="C35" s="306"/>
      <c r="D35" s="306"/>
      <c r="E35" s="306"/>
      <c r="F35" s="306"/>
      <c r="G35" s="306"/>
      <c r="H35" s="306"/>
      <c r="I35" s="306"/>
      <c r="J35" s="306"/>
    </row>
    <row r="72" spans="1:3" ht="14.25" thickBot="1" x14ac:dyDescent="0.3"/>
    <row r="73" spans="1:3" x14ac:dyDescent="0.25">
      <c r="A73" s="151" t="s">
        <v>145</v>
      </c>
      <c r="C73" s="157" t="s">
        <v>43</v>
      </c>
    </row>
    <row r="74" spans="1:3" x14ac:dyDescent="0.25">
      <c r="A74" s="307" t="s">
        <v>123</v>
      </c>
      <c r="C74" s="158" t="s">
        <v>43</v>
      </c>
    </row>
    <row r="75" spans="1:3" x14ac:dyDescent="0.25">
      <c r="A75" s="307" t="s">
        <v>146</v>
      </c>
      <c r="C75" s="159" t="s">
        <v>74</v>
      </c>
    </row>
    <row r="76" spans="1:3" ht="14.25" thickBot="1" x14ac:dyDescent="0.3">
      <c r="A76" s="308" t="s">
        <v>147</v>
      </c>
      <c r="C76" s="160" t="s">
        <v>74</v>
      </c>
    </row>
    <row r="77" spans="1:3" x14ac:dyDescent="0.25">
      <c r="A77" s="309" t="s">
        <v>148</v>
      </c>
      <c r="C77" s="161" t="s">
        <v>46</v>
      </c>
    </row>
    <row r="78" spans="1:3" x14ac:dyDescent="0.25">
      <c r="A78" s="310" t="s">
        <v>149</v>
      </c>
      <c r="C78" s="160" t="s">
        <v>46</v>
      </c>
    </row>
    <row r="79" spans="1:3" x14ac:dyDescent="0.25">
      <c r="A79" s="311" t="s">
        <v>150</v>
      </c>
      <c r="C79" s="161" t="s">
        <v>46</v>
      </c>
    </row>
    <row r="80" spans="1:3" x14ac:dyDescent="0.25">
      <c r="A80" s="310" t="s">
        <v>151</v>
      </c>
      <c r="C80" s="162" t="s">
        <v>75</v>
      </c>
    </row>
    <row r="81" spans="1:3" x14ac:dyDescent="0.25">
      <c r="A81" s="152" t="s">
        <v>126</v>
      </c>
      <c r="C81" s="161" t="s">
        <v>47</v>
      </c>
    </row>
    <row r="82" spans="1:3" x14ac:dyDescent="0.25">
      <c r="A82" s="312" t="s">
        <v>125</v>
      </c>
      <c r="C82" s="161" t="s">
        <v>76</v>
      </c>
    </row>
    <row r="83" spans="1:3" x14ac:dyDescent="0.25">
      <c r="A83" s="312" t="s">
        <v>152</v>
      </c>
      <c r="C83" s="163" t="s">
        <v>50</v>
      </c>
    </row>
    <row r="84" spans="1:3" x14ac:dyDescent="0.25">
      <c r="A84" s="152" t="s">
        <v>153</v>
      </c>
      <c r="C84" s="163" t="s">
        <v>77</v>
      </c>
    </row>
    <row r="85" spans="1:3" x14ac:dyDescent="0.25">
      <c r="A85" s="311" t="s">
        <v>154</v>
      </c>
      <c r="C85" s="161" t="s">
        <v>78</v>
      </c>
    </row>
    <row r="86" spans="1:3" x14ac:dyDescent="0.25">
      <c r="A86" s="313" t="s">
        <v>155</v>
      </c>
      <c r="C86" s="161" t="s">
        <v>79</v>
      </c>
    </row>
    <row r="87" spans="1:3" x14ac:dyDescent="0.25">
      <c r="A87" s="312" t="s">
        <v>156</v>
      </c>
      <c r="C87" s="163" t="s">
        <v>51</v>
      </c>
    </row>
    <row r="88" spans="1:3" ht="27" x14ac:dyDescent="0.25">
      <c r="A88" s="312" t="s">
        <v>157</v>
      </c>
      <c r="C88" s="163" t="s">
        <v>80</v>
      </c>
    </row>
    <row r="89" spans="1:3" x14ac:dyDescent="0.25">
      <c r="A89" s="152" t="s">
        <v>158</v>
      </c>
      <c r="C89" s="163" t="s">
        <v>53</v>
      </c>
    </row>
    <row r="90" spans="1:3" x14ac:dyDescent="0.25">
      <c r="A90" s="310" t="s">
        <v>159</v>
      </c>
      <c r="C90" s="161" t="s">
        <v>81</v>
      </c>
    </row>
    <row r="91" spans="1:3" x14ac:dyDescent="0.25">
      <c r="A91" s="312" t="s">
        <v>160</v>
      </c>
      <c r="C91" s="163" t="s">
        <v>82</v>
      </c>
    </row>
    <row r="92" spans="1:3" x14ac:dyDescent="0.25">
      <c r="A92" s="152" t="s">
        <v>161</v>
      </c>
      <c r="C92" s="163" t="s">
        <v>55</v>
      </c>
    </row>
    <row r="93" spans="1:3" ht="14.25" thickBot="1" x14ac:dyDescent="0.3">
      <c r="A93" s="314" t="s">
        <v>162</v>
      </c>
      <c r="C93" s="160" t="s">
        <v>83</v>
      </c>
    </row>
    <row r="94" spans="1:3" ht="14.25" thickBot="1" x14ac:dyDescent="0.3">
      <c r="C94" s="163" t="s">
        <v>84</v>
      </c>
    </row>
    <row r="95" spans="1:3" x14ac:dyDescent="0.25">
      <c r="A95" s="315" t="s">
        <v>163</v>
      </c>
      <c r="C95" s="164" t="s">
        <v>85</v>
      </c>
    </row>
    <row r="96" spans="1:3" x14ac:dyDescent="0.25">
      <c r="A96" s="312" t="s">
        <v>164</v>
      </c>
      <c r="C96" s="161" t="s">
        <v>56</v>
      </c>
    </row>
    <row r="97" spans="1:3" ht="14.25" thickBot="1" x14ac:dyDescent="0.3">
      <c r="A97" s="316" t="s">
        <v>118</v>
      </c>
      <c r="C97" s="163" t="s">
        <v>86</v>
      </c>
    </row>
    <row r="98" spans="1:3" x14ac:dyDescent="0.25">
      <c r="A98" s="315" t="s">
        <v>165</v>
      </c>
      <c r="C98" s="163" t="s">
        <v>87</v>
      </c>
    </row>
    <row r="99" spans="1:3" x14ac:dyDescent="0.25">
      <c r="A99" s="312" t="s">
        <v>166</v>
      </c>
      <c r="C99" s="163" t="s">
        <v>88</v>
      </c>
    </row>
    <row r="100" spans="1:3" x14ac:dyDescent="0.25">
      <c r="A100" s="312" t="s">
        <v>117</v>
      </c>
      <c r="C100" s="161" t="s">
        <v>59</v>
      </c>
    </row>
    <row r="101" spans="1:3" x14ac:dyDescent="0.25">
      <c r="A101" s="312" t="s">
        <v>167</v>
      </c>
      <c r="C101" s="161" t="s">
        <v>89</v>
      </c>
    </row>
    <row r="102" spans="1:3" x14ac:dyDescent="0.25">
      <c r="A102" s="312" t="s">
        <v>168</v>
      </c>
      <c r="C102" s="161" t="s">
        <v>63</v>
      </c>
    </row>
    <row r="103" spans="1:3" x14ac:dyDescent="0.25">
      <c r="A103" s="312" t="s">
        <v>169</v>
      </c>
      <c r="C103" s="161" t="s">
        <v>60</v>
      </c>
    </row>
    <row r="104" spans="1:3" x14ac:dyDescent="0.25">
      <c r="A104" s="312" t="s">
        <v>170</v>
      </c>
      <c r="C104" s="160" t="s">
        <v>90</v>
      </c>
    </row>
    <row r="105" spans="1:3" ht="14.25" thickBot="1" x14ac:dyDescent="0.3">
      <c r="A105" s="317" t="s">
        <v>171</v>
      </c>
      <c r="C105" s="160" t="s">
        <v>65</v>
      </c>
    </row>
    <row r="106" spans="1:3" x14ac:dyDescent="0.25">
      <c r="A106" s="151" t="s">
        <v>172</v>
      </c>
      <c r="C106" s="160" t="s">
        <v>91</v>
      </c>
    </row>
    <row r="107" spans="1:3" x14ac:dyDescent="0.25">
      <c r="A107" s="152" t="s">
        <v>120</v>
      </c>
      <c r="C107" s="161" t="s">
        <v>91</v>
      </c>
    </row>
    <row r="108" spans="1:3" ht="14.25" thickBot="1" x14ac:dyDescent="0.3">
      <c r="A108" s="314" t="s">
        <v>173</v>
      </c>
      <c r="C108" s="163" t="s">
        <v>92</v>
      </c>
    </row>
    <row r="109" spans="1:3" ht="14.25" thickBot="1" x14ac:dyDescent="0.3">
      <c r="A109" s="318" t="s">
        <v>174</v>
      </c>
      <c r="C109" s="165" t="s">
        <v>62</v>
      </c>
    </row>
    <row r="110" spans="1:3" x14ac:dyDescent="0.25">
      <c r="A110" s="319" t="s">
        <v>119</v>
      </c>
    </row>
    <row r="111" spans="1:3" ht="14.25" thickBot="1" x14ac:dyDescent="0.3">
      <c r="A111" s="320" t="s">
        <v>175</v>
      </c>
    </row>
    <row r="112" spans="1:3" x14ac:dyDescent="0.25">
      <c r="A112" s="151" t="s">
        <v>176</v>
      </c>
    </row>
    <row r="113" spans="1:1" x14ac:dyDescent="0.25">
      <c r="A113" s="154" t="s">
        <v>121</v>
      </c>
    </row>
    <row r="114" spans="1:1" ht="14.25" thickBot="1" x14ac:dyDescent="0.3">
      <c r="A114" s="154" t="s">
        <v>177</v>
      </c>
    </row>
    <row r="115" spans="1:1" x14ac:dyDescent="0.25">
      <c r="A115" s="315" t="s">
        <v>178</v>
      </c>
    </row>
    <row r="116" spans="1:1" x14ac:dyDescent="0.25">
      <c r="A116" s="312" t="s">
        <v>122</v>
      </c>
    </row>
    <row r="117" spans="1:1" ht="14.25" thickBot="1" x14ac:dyDescent="0.3">
      <c r="A117" s="317" t="s">
        <v>179</v>
      </c>
    </row>
  </sheetData>
  <sheetProtection insertRows="0" deleteRows="0"/>
  <dataConsolidate/>
  <mergeCells count="45">
    <mergeCell ref="Q19:R19"/>
    <mergeCell ref="A35:J35"/>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33:A34 IW33:IW34 SS33:SS34 ACO33:ACO34 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A65569:A65570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5:A131106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1:A196642 IW196641:IW196642 SS196641:SS196642 ACO196641:ACO196642 AMK196641:AMK196642 AWG196641:AWG196642 BGC196641:BGC196642 BPY196641:BPY196642 BZU196641:BZU196642 CJQ196641:CJQ196642 CTM196641:CTM196642 DDI196641:DDI196642 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7:A262178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3:A327714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49:A393250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5:A458786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UEK458785:UEK458786 UOG458785:UOG458786 UYC458785:UYC458786 VHY458785:VHY458786 VRU458785:VRU458786 WBQ458785:WBQ458786 WLM458785:WLM458786 WVI458785:WVI458786 A524321:A524322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7:A589858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3:A655394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A720929:A720930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5:A786466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1:A852002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7:A917538 IW917537:IW917538 SS917537:SS917538 ACO917537:ACO917538 AMK917537:AMK917538 AWG917537:AWG917538 BGC917537:BGC917538 BPY917537:BPY917538 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3:A983074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A23:A29 IW23:IW29 SS23:SS29 ACO23:ACO29 AMK23:AMK29 AWG23:AWG29 BGC23:BGC29 BPY23:BPY29 BZU23:BZU29 CJQ23:CJQ29 CTM23:CTM29 DDI23:DDI29 DNE23:DNE29 DXA23:DXA29 EGW23:EGW29 EQS23:EQS29 FAO23:FAO29 FKK23:FKK29 FUG23:FUG29 GEC23:GEC29 GNY23:GNY29 GXU23:GXU29 HHQ23:HHQ29 HRM23:HRM29 IBI23:IBI29 ILE23:ILE29 IVA23:IVA29 JEW23:JEW29 JOS23:JOS29 JYO23:JYO29 KIK23:KIK29 KSG23:KSG29 LCC23:LCC29 LLY23:LLY29 LVU23:LVU29 MFQ23:MFQ29 MPM23:MPM29 MZI23:MZI29 NJE23:NJE29 NTA23:NTA29 OCW23:OCW29 OMS23:OMS29 OWO23:OWO29 PGK23:PGK29 PQG23:PQG29 QAC23:QAC29 QJY23:QJY29 QTU23:QTU29 RDQ23:RDQ29 RNM23:RNM29 RXI23:RXI29 SHE23:SHE29 SRA23:SRA29 TAW23:TAW29 TKS23:TKS29 TUO23:TUO29 UEK23:UEK29 UOG23:UOG29 UYC23:UYC29 VHY23:VHY29 VRU23:VRU29 WBQ23:WBQ29 WLM23:WLM29 WVI23:WVI29 A65559:A65565 IW65559:IW65565 SS65559:SS65565 ACO65559:ACO65565 AMK65559:AMK65565 AWG65559:AWG65565 BGC65559:BGC65565 BPY65559:BPY65565 BZU65559:BZU65565 CJQ65559:CJQ65565 CTM65559:CTM65565 DDI65559:DDI65565 DNE65559:DNE65565 DXA65559:DXA65565 EGW65559:EGW65565 EQS65559:EQS65565 FAO65559:FAO65565 FKK65559:FKK65565 FUG65559:FUG65565 GEC65559:GEC65565 GNY65559:GNY65565 GXU65559:GXU65565 HHQ65559:HHQ65565 HRM65559:HRM65565 IBI65559:IBI65565 ILE65559:ILE65565 IVA65559:IVA65565 JEW65559:JEW65565 JOS65559:JOS65565 JYO65559:JYO65565 KIK65559:KIK65565 KSG65559:KSG65565 LCC65559:LCC65565 LLY65559:LLY65565 LVU65559:LVU65565 MFQ65559:MFQ65565 MPM65559:MPM65565 MZI65559:MZI65565 NJE65559:NJE65565 NTA65559:NTA65565 OCW65559:OCW65565 OMS65559:OMS65565 OWO65559:OWO65565 PGK65559:PGK65565 PQG65559:PQG65565 QAC65559:QAC65565 QJY65559:QJY65565 QTU65559:QTU65565 RDQ65559:RDQ65565 RNM65559:RNM65565 RXI65559:RXI65565 SHE65559:SHE65565 SRA65559:SRA65565 TAW65559:TAW65565 TKS65559:TKS65565 TUO65559:TUO65565 UEK65559:UEK65565 UOG65559:UOG65565 UYC65559:UYC65565 VHY65559:VHY65565 VRU65559:VRU65565 WBQ65559:WBQ65565 WLM65559:WLM65565 WVI65559:WVI65565 A131095:A131101 IW131095:IW131101 SS131095:SS131101 ACO131095:ACO131101 AMK131095:AMK131101 AWG131095:AWG131101 BGC131095:BGC131101 BPY131095:BPY131101 BZU131095:BZU131101 CJQ131095:CJQ131101 CTM131095:CTM131101 DDI131095:DDI131101 DNE131095:DNE131101 DXA131095:DXA131101 EGW131095:EGW131101 EQS131095:EQS131101 FAO131095:FAO131101 FKK131095:FKK131101 FUG131095:FUG131101 GEC131095:GEC131101 GNY131095:GNY131101 GXU131095:GXU131101 HHQ131095:HHQ131101 HRM131095:HRM131101 IBI131095:IBI131101 ILE131095:ILE131101 IVA131095:IVA131101 JEW131095:JEW131101 JOS131095:JOS131101 JYO131095:JYO131101 KIK131095:KIK131101 KSG131095:KSG131101 LCC131095:LCC131101 LLY131095:LLY131101 LVU131095:LVU131101 MFQ131095:MFQ131101 MPM131095:MPM131101 MZI131095:MZI131101 NJE131095:NJE131101 NTA131095:NTA131101 OCW131095:OCW131101 OMS131095:OMS131101 OWO131095:OWO131101 PGK131095:PGK131101 PQG131095:PQG131101 QAC131095:QAC131101 QJY131095:QJY131101 QTU131095:QTU131101 RDQ131095:RDQ131101 RNM131095:RNM131101 RXI131095:RXI131101 SHE131095:SHE131101 SRA131095:SRA131101 TAW131095:TAW131101 TKS131095:TKS131101 TUO131095:TUO131101 UEK131095:UEK131101 UOG131095:UOG131101 UYC131095:UYC131101 VHY131095:VHY131101 VRU131095:VRU131101 WBQ131095:WBQ131101 WLM131095:WLM131101 WVI131095:WVI131101 A196631:A196637 IW196631:IW196637 SS196631:SS196637 ACO196631:ACO196637 AMK196631:AMK196637 AWG196631:AWG196637 BGC196631:BGC196637 BPY196631:BPY196637 BZU196631:BZU196637 CJQ196631:CJQ196637 CTM196631:CTM196637 DDI196631:DDI196637 DNE196631:DNE196637 DXA196631:DXA196637 EGW196631:EGW196637 EQS196631:EQS196637 FAO196631:FAO196637 FKK196631:FKK196637 FUG196631:FUG196637 GEC196631:GEC196637 GNY196631:GNY196637 GXU196631:GXU196637 HHQ196631:HHQ196637 HRM196631:HRM196637 IBI196631:IBI196637 ILE196631:ILE196637 IVA196631:IVA196637 JEW196631:JEW196637 JOS196631:JOS196637 JYO196631:JYO196637 KIK196631:KIK196637 KSG196631:KSG196637 LCC196631:LCC196637 LLY196631:LLY196637 LVU196631:LVU196637 MFQ196631:MFQ196637 MPM196631:MPM196637 MZI196631:MZI196637 NJE196631:NJE196637 NTA196631:NTA196637 OCW196631:OCW196637 OMS196631:OMS196637 OWO196631:OWO196637 PGK196631:PGK196637 PQG196631:PQG196637 QAC196631:QAC196637 QJY196631:QJY196637 QTU196631:QTU196637 RDQ196631:RDQ196637 RNM196631:RNM196637 RXI196631:RXI196637 SHE196631:SHE196637 SRA196631:SRA196637 TAW196631:TAW196637 TKS196631:TKS196637 TUO196631:TUO196637 UEK196631:UEK196637 UOG196631:UOG196637 UYC196631:UYC196637 VHY196631:VHY196637 VRU196631:VRU196637 WBQ196631:WBQ196637 WLM196631:WLM196637 WVI196631:WVI196637 A262167:A262173 IW262167:IW262173 SS262167:SS262173 ACO262167:ACO262173 AMK262167:AMK262173 AWG262167:AWG262173 BGC262167:BGC262173 BPY262167:BPY262173 BZU262167:BZU262173 CJQ262167:CJQ262173 CTM262167:CTM262173 DDI262167:DDI262173 DNE262167:DNE262173 DXA262167:DXA262173 EGW262167:EGW262173 EQS262167:EQS262173 FAO262167:FAO262173 FKK262167:FKK262173 FUG262167:FUG262173 GEC262167:GEC262173 GNY262167:GNY262173 GXU262167:GXU262173 HHQ262167:HHQ262173 HRM262167:HRM262173 IBI262167:IBI262173 ILE262167:ILE262173 IVA262167:IVA262173 JEW262167:JEW262173 JOS262167:JOS262173 JYO262167:JYO262173 KIK262167:KIK262173 KSG262167:KSG262173 LCC262167:LCC262173 LLY262167:LLY262173 LVU262167:LVU262173 MFQ262167:MFQ262173 MPM262167:MPM262173 MZI262167:MZI262173 NJE262167:NJE262173 NTA262167:NTA262173 OCW262167:OCW262173 OMS262167:OMS262173 OWO262167:OWO262173 PGK262167:PGK262173 PQG262167:PQG262173 QAC262167:QAC262173 QJY262167:QJY262173 QTU262167:QTU262173 RDQ262167:RDQ262173 RNM262167:RNM262173 RXI262167:RXI262173 SHE262167:SHE262173 SRA262167:SRA262173 TAW262167:TAW262173 TKS262167:TKS262173 TUO262167:TUO262173 UEK262167:UEK262173 UOG262167:UOG262173 UYC262167:UYC262173 VHY262167:VHY262173 VRU262167:VRU262173 WBQ262167:WBQ262173 WLM262167:WLM262173 WVI262167:WVI262173 A327703:A327709 IW327703:IW327709 SS327703:SS327709 ACO327703:ACO327709 AMK327703:AMK327709 AWG327703:AWG327709 BGC327703:BGC327709 BPY327703:BPY327709 BZU327703:BZU327709 CJQ327703:CJQ327709 CTM327703:CTM327709 DDI327703:DDI327709 DNE327703:DNE327709 DXA327703:DXA327709 EGW327703:EGW327709 EQS327703:EQS327709 FAO327703:FAO327709 FKK327703:FKK327709 FUG327703:FUG327709 GEC327703:GEC327709 GNY327703:GNY327709 GXU327703:GXU327709 HHQ327703:HHQ327709 HRM327703:HRM327709 IBI327703:IBI327709 ILE327703:ILE327709 IVA327703:IVA327709 JEW327703:JEW327709 JOS327703:JOS327709 JYO327703:JYO327709 KIK327703:KIK327709 KSG327703:KSG327709 LCC327703:LCC327709 LLY327703:LLY327709 LVU327703:LVU327709 MFQ327703:MFQ327709 MPM327703:MPM327709 MZI327703:MZI327709 NJE327703:NJE327709 NTA327703:NTA327709 OCW327703:OCW327709 OMS327703:OMS327709 OWO327703:OWO327709 PGK327703:PGK327709 PQG327703:PQG327709 QAC327703:QAC327709 QJY327703:QJY327709 QTU327703:QTU327709 RDQ327703:RDQ327709 RNM327703:RNM327709 RXI327703:RXI327709 SHE327703:SHE327709 SRA327703:SRA327709 TAW327703:TAW327709 TKS327703:TKS327709 TUO327703:TUO327709 UEK327703:UEK327709 UOG327703:UOG327709 UYC327703:UYC327709 VHY327703:VHY327709 VRU327703:VRU327709 WBQ327703:WBQ327709 WLM327703:WLM327709 WVI327703:WVI327709 A393239:A393245 IW393239:IW393245 SS393239:SS393245 ACO393239:ACO393245 AMK393239:AMK393245 AWG393239:AWG393245 BGC393239:BGC393245 BPY393239:BPY393245 BZU393239:BZU393245 CJQ393239:CJQ393245 CTM393239:CTM393245 DDI393239:DDI393245 DNE393239:DNE393245 DXA393239:DXA393245 EGW393239:EGW393245 EQS393239:EQS393245 FAO393239:FAO393245 FKK393239:FKK393245 FUG393239:FUG393245 GEC393239:GEC393245 GNY393239:GNY393245 GXU393239:GXU393245 HHQ393239:HHQ393245 HRM393239:HRM393245 IBI393239:IBI393245 ILE393239:ILE393245 IVA393239:IVA393245 JEW393239:JEW393245 JOS393239:JOS393245 JYO393239:JYO393245 KIK393239:KIK393245 KSG393239:KSG393245 LCC393239:LCC393245 LLY393239:LLY393245 LVU393239:LVU393245 MFQ393239:MFQ393245 MPM393239:MPM393245 MZI393239:MZI393245 NJE393239:NJE393245 NTA393239:NTA393245 OCW393239:OCW393245 OMS393239:OMS393245 OWO393239:OWO393245 PGK393239:PGK393245 PQG393239:PQG393245 QAC393239:QAC393245 QJY393239:QJY393245 QTU393239:QTU393245 RDQ393239:RDQ393245 RNM393239:RNM393245 RXI393239:RXI393245 SHE393239:SHE393245 SRA393239:SRA393245 TAW393239:TAW393245 TKS393239:TKS393245 TUO393239:TUO393245 UEK393239:UEK393245 UOG393239:UOG393245 UYC393239:UYC393245 VHY393239:VHY393245 VRU393239:VRU393245 WBQ393239:WBQ393245 WLM393239:WLM393245 WVI393239:WVI393245 A458775:A458781 IW458775:IW458781 SS458775:SS458781 ACO458775:ACO458781 AMK458775:AMK458781 AWG458775:AWG458781 BGC458775:BGC458781 BPY458775:BPY458781 BZU458775:BZU458781 CJQ458775:CJQ458781 CTM458775:CTM458781 DDI458775:DDI458781 DNE458775:DNE458781 DXA458775:DXA458781 EGW458775:EGW458781 EQS458775:EQS458781 FAO458775:FAO458781 FKK458775:FKK458781 FUG458775:FUG458781 GEC458775:GEC458781 GNY458775:GNY458781 GXU458775:GXU458781 HHQ458775:HHQ458781 HRM458775:HRM458781 IBI458775:IBI458781 ILE458775:ILE458781 IVA458775:IVA458781 JEW458775:JEW458781 JOS458775:JOS458781 JYO458775:JYO458781 KIK458775:KIK458781 KSG458775:KSG458781 LCC458775:LCC458781 LLY458775:LLY458781 LVU458775:LVU458781 MFQ458775:MFQ458781 MPM458775:MPM458781 MZI458775:MZI458781 NJE458775:NJE458781 NTA458775:NTA458781 OCW458775:OCW458781 OMS458775:OMS458781 OWO458775:OWO458781 PGK458775:PGK458781 PQG458775:PQG458781 QAC458775:QAC458781 QJY458775:QJY458781 QTU458775:QTU458781 RDQ458775:RDQ458781 RNM458775:RNM458781 RXI458775:RXI458781 SHE458775:SHE458781 SRA458775:SRA458781 TAW458775:TAW458781 TKS458775:TKS458781 TUO458775:TUO458781 UEK458775:UEK458781 UOG458775:UOG458781 UYC458775:UYC458781 VHY458775:VHY458781 VRU458775:VRU458781 WBQ458775:WBQ458781 WLM458775:WLM458781 WVI458775:WVI458781 A524311:A524317 IW524311:IW524317 SS524311:SS524317 ACO524311:ACO524317 AMK524311:AMK524317 AWG524311:AWG524317 BGC524311:BGC524317 BPY524311:BPY524317 BZU524311:BZU524317 CJQ524311:CJQ524317 CTM524311:CTM524317 DDI524311:DDI524317 DNE524311:DNE524317 DXA524311:DXA524317 EGW524311:EGW524317 EQS524311:EQS524317 FAO524311:FAO524317 FKK524311:FKK524317 FUG524311:FUG524317 GEC524311:GEC524317 GNY524311:GNY524317 GXU524311:GXU524317 HHQ524311:HHQ524317 HRM524311:HRM524317 IBI524311:IBI524317 ILE524311:ILE524317 IVA524311:IVA524317 JEW524311:JEW524317 JOS524311:JOS524317 JYO524311:JYO524317 KIK524311:KIK524317 KSG524311:KSG524317 LCC524311:LCC524317 LLY524311:LLY524317 LVU524311:LVU524317 MFQ524311:MFQ524317 MPM524311:MPM524317 MZI524311:MZI524317 NJE524311:NJE524317 NTA524311:NTA524317 OCW524311:OCW524317 OMS524311:OMS524317 OWO524311:OWO524317 PGK524311:PGK524317 PQG524311:PQG524317 QAC524311:QAC524317 QJY524311:QJY524317 QTU524311:QTU524317 RDQ524311:RDQ524317 RNM524311:RNM524317 RXI524311:RXI524317 SHE524311:SHE524317 SRA524311:SRA524317 TAW524311:TAW524317 TKS524311:TKS524317 TUO524311:TUO524317 UEK524311:UEK524317 UOG524311:UOG524317 UYC524311:UYC524317 VHY524311:VHY524317 VRU524311:VRU524317 WBQ524311:WBQ524317 WLM524311:WLM524317 WVI524311:WVI524317 A589847:A589853 IW589847:IW589853 SS589847:SS589853 ACO589847:ACO589853 AMK589847:AMK589853 AWG589847:AWG589853 BGC589847:BGC589853 BPY589847:BPY589853 BZU589847:BZU589853 CJQ589847:CJQ589853 CTM589847:CTM589853 DDI589847:DDI589853 DNE589847:DNE589853 DXA589847:DXA589853 EGW589847:EGW589853 EQS589847:EQS589853 FAO589847:FAO589853 FKK589847:FKK589853 FUG589847:FUG589853 GEC589847:GEC589853 GNY589847:GNY589853 GXU589847:GXU589853 HHQ589847:HHQ589853 HRM589847:HRM589853 IBI589847:IBI589853 ILE589847:ILE589853 IVA589847:IVA589853 JEW589847:JEW589853 JOS589847:JOS589853 JYO589847:JYO589853 KIK589847:KIK589853 KSG589847:KSG589853 LCC589847:LCC589853 LLY589847:LLY589853 LVU589847:LVU589853 MFQ589847:MFQ589853 MPM589847:MPM589853 MZI589847:MZI589853 NJE589847:NJE589853 NTA589847:NTA589853 OCW589847:OCW589853 OMS589847:OMS589853 OWO589847:OWO589853 PGK589847:PGK589853 PQG589847:PQG589853 QAC589847:QAC589853 QJY589847:QJY589853 QTU589847:QTU589853 RDQ589847:RDQ589853 RNM589847:RNM589853 RXI589847:RXI589853 SHE589847:SHE589853 SRA589847:SRA589853 TAW589847:TAW589853 TKS589847:TKS589853 TUO589847:TUO589853 UEK589847:UEK589853 UOG589847:UOG589853 UYC589847:UYC589853 VHY589847:VHY589853 VRU589847:VRU589853 WBQ589847:WBQ589853 WLM589847:WLM589853 WVI589847:WVI589853 A655383:A655389 IW655383:IW655389 SS655383:SS655389 ACO655383:ACO655389 AMK655383:AMK655389 AWG655383:AWG655389 BGC655383:BGC655389 BPY655383:BPY655389 BZU655383:BZU655389 CJQ655383:CJQ655389 CTM655383:CTM655389 DDI655383:DDI655389 DNE655383:DNE655389 DXA655383:DXA655389 EGW655383:EGW655389 EQS655383:EQS655389 FAO655383:FAO655389 FKK655383:FKK655389 FUG655383:FUG655389 GEC655383:GEC655389 GNY655383:GNY655389 GXU655383:GXU655389 HHQ655383:HHQ655389 HRM655383:HRM655389 IBI655383:IBI655389 ILE655383:ILE655389 IVA655383:IVA655389 JEW655383:JEW655389 JOS655383:JOS655389 JYO655383:JYO655389 KIK655383:KIK655389 KSG655383:KSG655389 LCC655383:LCC655389 LLY655383:LLY655389 LVU655383:LVU655389 MFQ655383:MFQ655389 MPM655383:MPM655389 MZI655383:MZI655389 NJE655383:NJE655389 NTA655383:NTA655389 OCW655383:OCW655389 OMS655383:OMS655389 OWO655383:OWO655389 PGK655383:PGK655389 PQG655383:PQG655389 QAC655383:QAC655389 QJY655383:QJY655389 QTU655383:QTU655389 RDQ655383:RDQ655389 RNM655383:RNM655389 RXI655383:RXI655389 SHE655383:SHE655389 SRA655383:SRA655389 TAW655383:TAW655389 TKS655383:TKS655389 TUO655383:TUO655389 UEK655383:UEK655389 UOG655383:UOG655389 UYC655383:UYC655389 VHY655383:VHY655389 VRU655383:VRU655389 WBQ655383:WBQ655389 WLM655383:WLM655389 WVI655383:WVI655389 A720919:A720925 IW720919:IW720925 SS720919:SS720925 ACO720919:ACO720925 AMK720919:AMK720925 AWG720919:AWG720925 BGC720919:BGC720925 BPY720919:BPY720925 BZU720919:BZU720925 CJQ720919:CJQ720925 CTM720919:CTM720925 DDI720919:DDI720925 DNE720919:DNE720925 DXA720919:DXA720925 EGW720919:EGW720925 EQS720919:EQS720925 FAO720919:FAO720925 FKK720919:FKK720925 FUG720919:FUG720925 GEC720919:GEC720925 GNY720919:GNY720925 GXU720919:GXU720925 HHQ720919:HHQ720925 HRM720919:HRM720925 IBI720919:IBI720925 ILE720919:ILE720925 IVA720919:IVA720925 JEW720919:JEW720925 JOS720919:JOS720925 JYO720919:JYO720925 KIK720919:KIK720925 KSG720919:KSG720925 LCC720919:LCC720925 LLY720919:LLY720925 LVU720919:LVU720925 MFQ720919:MFQ720925 MPM720919:MPM720925 MZI720919:MZI720925 NJE720919:NJE720925 NTA720919:NTA720925 OCW720919:OCW720925 OMS720919:OMS720925 OWO720919:OWO720925 PGK720919:PGK720925 PQG720919:PQG720925 QAC720919:QAC720925 QJY720919:QJY720925 QTU720919:QTU720925 RDQ720919:RDQ720925 RNM720919:RNM720925 RXI720919:RXI720925 SHE720919:SHE720925 SRA720919:SRA720925 TAW720919:TAW720925 TKS720919:TKS720925 TUO720919:TUO720925 UEK720919:UEK720925 UOG720919:UOG720925 UYC720919:UYC720925 VHY720919:VHY720925 VRU720919:VRU720925 WBQ720919:WBQ720925 WLM720919:WLM720925 WVI720919:WVI720925 A786455:A786461 IW786455:IW786461 SS786455:SS786461 ACO786455:ACO786461 AMK786455:AMK786461 AWG786455:AWG786461 BGC786455:BGC786461 BPY786455:BPY786461 BZU786455:BZU786461 CJQ786455:CJQ786461 CTM786455:CTM786461 DDI786455:DDI786461 DNE786455:DNE786461 DXA786455:DXA786461 EGW786455:EGW786461 EQS786455:EQS786461 FAO786455:FAO786461 FKK786455:FKK786461 FUG786455:FUG786461 GEC786455:GEC786461 GNY786455:GNY786461 GXU786455:GXU786461 HHQ786455:HHQ786461 HRM786455:HRM786461 IBI786455:IBI786461 ILE786455:ILE786461 IVA786455:IVA786461 JEW786455:JEW786461 JOS786455:JOS786461 JYO786455:JYO786461 KIK786455:KIK786461 KSG786455:KSG786461 LCC786455:LCC786461 LLY786455:LLY786461 LVU786455:LVU786461 MFQ786455:MFQ786461 MPM786455:MPM786461 MZI786455:MZI786461 NJE786455:NJE786461 NTA786455:NTA786461 OCW786455:OCW786461 OMS786455:OMS786461 OWO786455:OWO786461 PGK786455:PGK786461 PQG786455:PQG786461 QAC786455:QAC786461 QJY786455:QJY786461 QTU786455:QTU786461 RDQ786455:RDQ786461 RNM786455:RNM786461 RXI786455:RXI786461 SHE786455:SHE786461 SRA786455:SRA786461 TAW786455:TAW786461 TKS786455:TKS786461 TUO786455:TUO786461 UEK786455:UEK786461 UOG786455:UOG786461 UYC786455:UYC786461 VHY786455:VHY786461 VRU786455:VRU786461 WBQ786455:WBQ786461 WLM786455:WLM786461 WVI786455:WVI786461 A851991:A851997 IW851991:IW851997 SS851991:SS851997 ACO851991:ACO851997 AMK851991:AMK851997 AWG851991:AWG851997 BGC851991:BGC851997 BPY851991:BPY851997 BZU851991:BZU851997 CJQ851991:CJQ851997 CTM851991:CTM851997 DDI851991:DDI851997 DNE851991:DNE851997 DXA851991:DXA851997 EGW851991:EGW851997 EQS851991:EQS851997 FAO851991:FAO851997 FKK851991:FKK851997 FUG851991:FUG851997 GEC851991:GEC851997 GNY851991:GNY851997 GXU851991:GXU851997 HHQ851991:HHQ851997 HRM851991:HRM851997 IBI851991:IBI851997 ILE851991:ILE851997 IVA851991:IVA851997 JEW851991:JEW851997 JOS851991:JOS851997 JYO851991:JYO851997 KIK851991:KIK851997 KSG851991:KSG851997 LCC851991:LCC851997 LLY851991:LLY851997 LVU851991:LVU851997 MFQ851991:MFQ851997 MPM851991:MPM851997 MZI851991:MZI851997 NJE851991:NJE851997 NTA851991:NTA851997 OCW851991:OCW851997 OMS851991:OMS851997 OWO851991:OWO851997 PGK851991:PGK851997 PQG851991:PQG851997 QAC851991:QAC851997 QJY851991:QJY851997 QTU851991:QTU851997 RDQ851991:RDQ851997 RNM851991:RNM851997 RXI851991:RXI851997 SHE851991:SHE851997 SRA851991:SRA851997 TAW851991:TAW851997 TKS851991:TKS851997 TUO851991:TUO851997 UEK851991:UEK851997 UOG851991:UOG851997 UYC851991:UYC851997 VHY851991:VHY851997 VRU851991:VRU851997 WBQ851991:WBQ851997 WLM851991:WLM851997 WVI851991:WVI851997 A917527:A917533 IW917527:IW917533 SS917527:SS917533 ACO917527:ACO917533 AMK917527:AMK917533 AWG917527:AWG917533 BGC917527:BGC917533 BPY917527:BPY917533 BZU917527:BZU917533 CJQ917527:CJQ917533 CTM917527:CTM917533 DDI917527:DDI917533 DNE917527:DNE917533 DXA917527:DXA917533 EGW917527:EGW917533 EQS917527:EQS917533 FAO917527:FAO917533 FKK917527:FKK917533 FUG917527:FUG917533 GEC917527:GEC917533 GNY917527:GNY917533 GXU917527:GXU917533 HHQ917527:HHQ917533 HRM917527:HRM917533 IBI917527:IBI917533 ILE917527:ILE917533 IVA917527:IVA917533 JEW917527:JEW917533 JOS917527:JOS917533 JYO917527:JYO917533 KIK917527:KIK917533 KSG917527:KSG917533 LCC917527:LCC917533 LLY917527:LLY917533 LVU917527:LVU917533 MFQ917527:MFQ917533 MPM917527:MPM917533 MZI917527:MZI917533 NJE917527:NJE917533 NTA917527:NTA917533 OCW917527:OCW917533 OMS917527:OMS917533 OWO917527:OWO917533 PGK917527:PGK917533 PQG917527:PQG917533 QAC917527:QAC917533 QJY917527:QJY917533 QTU917527:QTU917533 RDQ917527:RDQ917533 RNM917527:RNM917533 RXI917527:RXI917533 SHE917527:SHE917533 SRA917527:SRA917533 TAW917527:TAW917533 TKS917527:TKS917533 TUO917527:TUO917533 UEK917527:UEK917533 UOG917527:UOG917533 UYC917527:UYC917533 VHY917527:VHY917533 VRU917527:VRU917533 WBQ917527:WBQ917533 WLM917527:WLM917533 WVI917527:WVI917533 A983063:A983069 IW983063:IW983069 SS983063:SS983069 ACO983063:ACO983069 AMK983063:AMK983069 AWG983063:AWG983069 BGC983063:BGC983069 BPY983063:BPY983069 BZU983063:BZU983069 CJQ983063:CJQ983069 CTM983063:CTM983069 DDI983063:DDI983069 DNE983063:DNE983069 DXA983063:DXA983069 EGW983063:EGW983069 EQS983063:EQS983069 FAO983063:FAO983069 FKK983063:FKK983069 FUG983063:FUG983069 GEC983063:GEC983069 GNY983063:GNY983069 GXU983063:GXU983069 HHQ983063:HHQ983069 HRM983063:HRM983069 IBI983063:IBI983069 ILE983063:ILE983069 IVA983063:IVA983069 JEW983063:JEW983069 JOS983063:JOS983069 JYO983063:JYO983069 KIK983063:KIK983069 KSG983063:KSG983069 LCC983063:LCC983069 LLY983063:LLY983069 LVU983063:LVU983069 MFQ983063:MFQ983069 MPM983063:MPM983069 MZI983063:MZI983069 NJE983063:NJE983069 NTA983063:NTA983069 OCW983063:OCW983069 OMS983063:OMS983069 OWO983063:OWO983069 PGK983063:PGK983069 PQG983063:PQG983069 QAC983063:QAC983069 QJY983063:QJY983069 QTU983063:QTU983069 RDQ983063:RDQ983069 RNM983063:RNM983069 RXI983063:RXI983069 SHE983063:SHE983069 SRA983063:SRA983069 TAW983063:TAW983069 TKS983063:TKS983069 TUO983063:TUO983069 UEK983063:UEK983069 UOG983063:UOG983069 UYC983063:UYC983069 VHY983063:VHY983069 VRU983063:VRU983069 WBQ983063:WBQ983069 WLM983063:WLM983069 WVI983063:WVI983069" xr:uid="{ED8145D3-DE2D-4014-9F09-A52AF41239B9}">
      <formula1>$C$73:$C$105</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0:A32 IW30:IW32 SS30:SS32 ACO30:ACO32 AMK30:AMK32 AWG30:AWG32 BGC30:BGC32 BPY30:BPY32 BZU30:BZU32 CJQ30:CJQ32 CTM30:CTM32 DDI30:DDI32 DNE30:DNE32 DXA30:DXA32 EGW30:EGW32 EQS30:EQS32 FAO30:FAO32 FKK30:FKK32 FUG30:FUG32 GEC30:GEC32 GNY30:GNY32 GXU30:GXU32 HHQ30:HHQ32 HRM30:HRM32 IBI30:IBI32 ILE30:ILE32 IVA30:IVA32 JEW30:JEW32 JOS30:JOS32 JYO30:JYO32 KIK30:KIK32 KSG30:KSG32 LCC30:LCC32 LLY30:LLY32 LVU30:LVU32 MFQ30:MFQ32 MPM30:MPM32 MZI30:MZI32 NJE30:NJE32 NTA30:NTA32 OCW30:OCW32 OMS30:OMS32 OWO30:OWO32 PGK30:PGK32 PQG30:PQG32 QAC30:QAC32 QJY30:QJY32 QTU30:QTU32 RDQ30:RDQ32 RNM30:RNM32 RXI30:RXI32 SHE30:SHE32 SRA30:SRA32 TAW30:TAW32 TKS30:TKS32 TUO30:TUO32 UEK30:UEK32 UOG30:UOG32 UYC30:UYC32 VHY30:VHY32 VRU30:VRU32 WBQ30:WBQ32 WLM30:WLM32 WVI30:WVI32 A65566:A65568 IW65566:IW65568 SS65566:SS65568 ACO65566:ACO65568 AMK65566:AMK65568 AWG65566:AWG65568 BGC65566:BGC65568 BPY65566:BPY65568 BZU65566:BZU65568 CJQ65566:CJQ65568 CTM65566:CTM65568 DDI65566:DDI65568 DNE65566:DNE65568 DXA65566:DXA65568 EGW65566:EGW65568 EQS65566:EQS65568 FAO65566:FAO65568 FKK65566:FKK65568 FUG65566:FUG65568 GEC65566:GEC65568 GNY65566:GNY65568 GXU65566:GXU65568 HHQ65566:HHQ65568 HRM65566:HRM65568 IBI65566:IBI65568 ILE65566:ILE65568 IVA65566:IVA65568 JEW65566:JEW65568 JOS65566:JOS65568 JYO65566:JYO65568 KIK65566:KIK65568 KSG65566:KSG65568 LCC65566:LCC65568 LLY65566:LLY65568 LVU65566:LVU65568 MFQ65566:MFQ65568 MPM65566:MPM65568 MZI65566:MZI65568 NJE65566:NJE65568 NTA65566:NTA65568 OCW65566:OCW65568 OMS65566:OMS65568 OWO65566:OWO65568 PGK65566:PGK65568 PQG65566:PQG65568 QAC65566:QAC65568 QJY65566:QJY65568 QTU65566:QTU65568 RDQ65566:RDQ65568 RNM65566:RNM65568 RXI65566:RXI65568 SHE65566:SHE65568 SRA65566:SRA65568 TAW65566:TAW65568 TKS65566:TKS65568 TUO65566:TUO65568 UEK65566:UEK65568 UOG65566:UOG65568 UYC65566:UYC65568 VHY65566:VHY65568 VRU65566:VRU65568 WBQ65566:WBQ65568 WLM65566:WLM65568 WVI65566:WVI65568 A131102:A131104 IW131102:IW131104 SS131102:SS131104 ACO131102:ACO131104 AMK131102:AMK131104 AWG131102:AWG131104 BGC131102:BGC131104 BPY131102:BPY131104 BZU131102:BZU131104 CJQ131102:CJQ131104 CTM131102:CTM131104 DDI131102:DDI131104 DNE131102:DNE131104 DXA131102:DXA131104 EGW131102:EGW131104 EQS131102:EQS131104 FAO131102:FAO131104 FKK131102:FKK131104 FUG131102:FUG131104 GEC131102:GEC131104 GNY131102:GNY131104 GXU131102:GXU131104 HHQ131102:HHQ131104 HRM131102:HRM131104 IBI131102:IBI131104 ILE131102:ILE131104 IVA131102:IVA131104 JEW131102:JEW131104 JOS131102:JOS131104 JYO131102:JYO131104 KIK131102:KIK131104 KSG131102:KSG131104 LCC131102:LCC131104 LLY131102:LLY131104 LVU131102:LVU131104 MFQ131102:MFQ131104 MPM131102:MPM131104 MZI131102:MZI131104 NJE131102:NJE131104 NTA131102:NTA131104 OCW131102:OCW131104 OMS131102:OMS131104 OWO131102:OWO131104 PGK131102:PGK131104 PQG131102:PQG131104 QAC131102:QAC131104 QJY131102:QJY131104 QTU131102:QTU131104 RDQ131102:RDQ131104 RNM131102:RNM131104 RXI131102:RXI131104 SHE131102:SHE131104 SRA131102:SRA131104 TAW131102:TAW131104 TKS131102:TKS131104 TUO131102:TUO131104 UEK131102:UEK131104 UOG131102:UOG131104 UYC131102:UYC131104 VHY131102:VHY131104 VRU131102:VRU131104 WBQ131102:WBQ131104 WLM131102:WLM131104 WVI131102:WVI131104 A196638:A196640 IW196638:IW196640 SS196638:SS196640 ACO196638:ACO196640 AMK196638:AMK196640 AWG196638:AWG196640 BGC196638:BGC196640 BPY196638:BPY196640 BZU196638:BZU196640 CJQ196638:CJQ196640 CTM196638:CTM196640 DDI196638:DDI196640 DNE196638:DNE196640 DXA196638:DXA196640 EGW196638:EGW196640 EQS196638:EQS196640 FAO196638:FAO196640 FKK196638:FKK196640 FUG196638:FUG196640 GEC196638:GEC196640 GNY196638:GNY196640 GXU196638:GXU196640 HHQ196638:HHQ196640 HRM196638:HRM196640 IBI196638:IBI196640 ILE196638:ILE196640 IVA196638:IVA196640 JEW196638:JEW196640 JOS196638:JOS196640 JYO196638:JYO196640 KIK196638:KIK196640 KSG196638:KSG196640 LCC196638:LCC196640 LLY196638:LLY196640 LVU196638:LVU196640 MFQ196638:MFQ196640 MPM196638:MPM196640 MZI196638:MZI196640 NJE196638:NJE196640 NTA196638:NTA196640 OCW196638:OCW196640 OMS196638:OMS196640 OWO196638:OWO196640 PGK196638:PGK196640 PQG196638:PQG196640 QAC196638:QAC196640 QJY196638:QJY196640 QTU196638:QTU196640 RDQ196638:RDQ196640 RNM196638:RNM196640 RXI196638:RXI196640 SHE196638:SHE196640 SRA196638:SRA196640 TAW196638:TAW196640 TKS196638:TKS196640 TUO196638:TUO196640 UEK196638:UEK196640 UOG196638:UOG196640 UYC196638:UYC196640 VHY196638:VHY196640 VRU196638:VRU196640 WBQ196638:WBQ196640 WLM196638:WLM196640 WVI196638:WVI196640 A262174:A262176 IW262174:IW262176 SS262174:SS262176 ACO262174:ACO262176 AMK262174:AMK262176 AWG262174:AWG262176 BGC262174:BGC262176 BPY262174:BPY262176 BZU262174:BZU262176 CJQ262174:CJQ262176 CTM262174:CTM262176 DDI262174:DDI262176 DNE262174:DNE262176 DXA262174:DXA262176 EGW262174:EGW262176 EQS262174:EQS262176 FAO262174:FAO262176 FKK262174:FKK262176 FUG262174:FUG262176 GEC262174:GEC262176 GNY262174:GNY262176 GXU262174:GXU262176 HHQ262174:HHQ262176 HRM262174:HRM262176 IBI262174:IBI262176 ILE262174:ILE262176 IVA262174:IVA262176 JEW262174:JEW262176 JOS262174:JOS262176 JYO262174:JYO262176 KIK262174:KIK262176 KSG262174:KSG262176 LCC262174:LCC262176 LLY262174:LLY262176 LVU262174:LVU262176 MFQ262174:MFQ262176 MPM262174:MPM262176 MZI262174:MZI262176 NJE262174:NJE262176 NTA262174:NTA262176 OCW262174:OCW262176 OMS262174:OMS262176 OWO262174:OWO262176 PGK262174:PGK262176 PQG262174:PQG262176 QAC262174:QAC262176 QJY262174:QJY262176 QTU262174:QTU262176 RDQ262174:RDQ262176 RNM262174:RNM262176 RXI262174:RXI262176 SHE262174:SHE262176 SRA262174:SRA262176 TAW262174:TAW262176 TKS262174:TKS262176 TUO262174:TUO262176 UEK262174:UEK262176 UOG262174:UOG262176 UYC262174:UYC262176 VHY262174:VHY262176 VRU262174:VRU262176 WBQ262174:WBQ262176 WLM262174:WLM262176 WVI262174:WVI262176 A327710:A327712 IW327710:IW327712 SS327710:SS327712 ACO327710:ACO327712 AMK327710:AMK327712 AWG327710:AWG327712 BGC327710:BGC327712 BPY327710:BPY327712 BZU327710:BZU327712 CJQ327710:CJQ327712 CTM327710:CTM327712 DDI327710:DDI327712 DNE327710:DNE327712 DXA327710:DXA327712 EGW327710:EGW327712 EQS327710:EQS327712 FAO327710:FAO327712 FKK327710:FKK327712 FUG327710:FUG327712 GEC327710:GEC327712 GNY327710:GNY327712 GXU327710:GXU327712 HHQ327710:HHQ327712 HRM327710:HRM327712 IBI327710:IBI327712 ILE327710:ILE327712 IVA327710:IVA327712 JEW327710:JEW327712 JOS327710:JOS327712 JYO327710:JYO327712 KIK327710:KIK327712 KSG327710:KSG327712 LCC327710:LCC327712 LLY327710:LLY327712 LVU327710:LVU327712 MFQ327710:MFQ327712 MPM327710:MPM327712 MZI327710:MZI327712 NJE327710:NJE327712 NTA327710:NTA327712 OCW327710:OCW327712 OMS327710:OMS327712 OWO327710:OWO327712 PGK327710:PGK327712 PQG327710:PQG327712 QAC327710:QAC327712 QJY327710:QJY327712 QTU327710:QTU327712 RDQ327710:RDQ327712 RNM327710:RNM327712 RXI327710:RXI327712 SHE327710:SHE327712 SRA327710:SRA327712 TAW327710:TAW327712 TKS327710:TKS327712 TUO327710:TUO327712 UEK327710:UEK327712 UOG327710:UOG327712 UYC327710:UYC327712 VHY327710:VHY327712 VRU327710:VRU327712 WBQ327710:WBQ327712 WLM327710:WLM327712 WVI327710:WVI327712 A393246:A393248 IW393246:IW393248 SS393246:SS393248 ACO393246:ACO393248 AMK393246:AMK393248 AWG393246:AWG393248 BGC393246:BGC393248 BPY393246:BPY393248 BZU393246:BZU393248 CJQ393246:CJQ393248 CTM393246:CTM393248 DDI393246:DDI393248 DNE393246:DNE393248 DXA393246:DXA393248 EGW393246:EGW393248 EQS393246:EQS393248 FAO393246:FAO393248 FKK393246:FKK393248 FUG393246:FUG393248 GEC393246:GEC393248 GNY393246:GNY393248 GXU393246:GXU393248 HHQ393246:HHQ393248 HRM393246:HRM393248 IBI393246:IBI393248 ILE393246:ILE393248 IVA393246:IVA393248 JEW393246:JEW393248 JOS393246:JOS393248 JYO393246:JYO393248 KIK393246:KIK393248 KSG393246:KSG393248 LCC393246:LCC393248 LLY393246:LLY393248 LVU393246:LVU393248 MFQ393246:MFQ393248 MPM393246:MPM393248 MZI393246:MZI393248 NJE393246:NJE393248 NTA393246:NTA393248 OCW393246:OCW393248 OMS393246:OMS393248 OWO393246:OWO393248 PGK393246:PGK393248 PQG393246:PQG393248 QAC393246:QAC393248 QJY393246:QJY393248 QTU393246:QTU393248 RDQ393246:RDQ393248 RNM393246:RNM393248 RXI393246:RXI393248 SHE393246:SHE393248 SRA393246:SRA393248 TAW393246:TAW393248 TKS393246:TKS393248 TUO393246:TUO393248 UEK393246:UEK393248 UOG393246:UOG393248 UYC393246:UYC393248 VHY393246:VHY393248 VRU393246:VRU393248 WBQ393246:WBQ393248 WLM393246:WLM393248 WVI393246:WVI393248 A458782:A458784 IW458782:IW458784 SS458782:SS458784 ACO458782:ACO458784 AMK458782:AMK458784 AWG458782:AWG458784 BGC458782:BGC458784 BPY458782:BPY458784 BZU458782:BZU458784 CJQ458782:CJQ458784 CTM458782:CTM458784 DDI458782:DDI458784 DNE458782:DNE458784 DXA458782:DXA458784 EGW458782:EGW458784 EQS458782:EQS458784 FAO458782:FAO458784 FKK458782:FKK458784 FUG458782:FUG458784 GEC458782:GEC458784 GNY458782:GNY458784 GXU458782:GXU458784 HHQ458782:HHQ458784 HRM458782:HRM458784 IBI458782:IBI458784 ILE458782:ILE458784 IVA458782:IVA458784 JEW458782:JEW458784 JOS458782:JOS458784 JYO458782:JYO458784 KIK458782:KIK458784 KSG458782:KSG458784 LCC458782:LCC458784 LLY458782:LLY458784 LVU458782:LVU458784 MFQ458782:MFQ458784 MPM458782:MPM458784 MZI458782:MZI458784 NJE458782:NJE458784 NTA458782:NTA458784 OCW458782:OCW458784 OMS458782:OMS458784 OWO458782:OWO458784 PGK458782:PGK458784 PQG458782:PQG458784 QAC458782:QAC458784 QJY458782:QJY458784 QTU458782:QTU458784 RDQ458782:RDQ458784 RNM458782:RNM458784 RXI458782:RXI458784 SHE458782:SHE458784 SRA458782:SRA458784 TAW458782:TAW458784 TKS458782:TKS458784 TUO458782:TUO458784 UEK458782:UEK458784 UOG458782:UOG458784 UYC458782:UYC458784 VHY458782:VHY458784 VRU458782:VRU458784 WBQ458782:WBQ458784 WLM458782:WLM458784 WVI458782:WVI458784 A524318:A524320 IW524318:IW524320 SS524318:SS524320 ACO524318:ACO524320 AMK524318:AMK524320 AWG524318:AWG524320 BGC524318:BGC524320 BPY524318:BPY524320 BZU524318:BZU524320 CJQ524318:CJQ524320 CTM524318:CTM524320 DDI524318:DDI524320 DNE524318:DNE524320 DXA524318:DXA524320 EGW524318:EGW524320 EQS524318:EQS524320 FAO524318:FAO524320 FKK524318:FKK524320 FUG524318:FUG524320 GEC524318:GEC524320 GNY524318:GNY524320 GXU524318:GXU524320 HHQ524318:HHQ524320 HRM524318:HRM524320 IBI524318:IBI524320 ILE524318:ILE524320 IVA524318:IVA524320 JEW524318:JEW524320 JOS524318:JOS524320 JYO524318:JYO524320 KIK524318:KIK524320 KSG524318:KSG524320 LCC524318:LCC524320 LLY524318:LLY524320 LVU524318:LVU524320 MFQ524318:MFQ524320 MPM524318:MPM524320 MZI524318:MZI524320 NJE524318:NJE524320 NTA524318:NTA524320 OCW524318:OCW524320 OMS524318:OMS524320 OWO524318:OWO524320 PGK524318:PGK524320 PQG524318:PQG524320 QAC524318:QAC524320 QJY524318:QJY524320 QTU524318:QTU524320 RDQ524318:RDQ524320 RNM524318:RNM524320 RXI524318:RXI524320 SHE524318:SHE524320 SRA524318:SRA524320 TAW524318:TAW524320 TKS524318:TKS524320 TUO524318:TUO524320 UEK524318:UEK524320 UOG524318:UOG524320 UYC524318:UYC524320 VHY524318:VHY524320 VRU524318:VRU524320 WBQ524318:WBQ524320 WLM524318:WLM524320 WVI524318:WVI524320 A589854:A589856 IW589854:IW589856 SS589854:SS589856 ACO589854:ACO589856 AMK589854:AMK589856 AWG589854:AWG589856 BGC589854:BGC589856 BPY589854:BPY589856 BZU589854:BZU589856 CJQ589854:CJQ589856 CTM589854:CTM589856 DDI589854:DDI589856 DNE589854:DNE589856 DXA589854:DXA589856 EGW589854:EGW589856 EQS589854:EQS589856 FAO589854:FAO589856 FKK589854:FKK589856 FUG589854:FUG589856 GEC589854:GEC589856 GNY589854:GNY589856 GXU589854:GXU589856 HHQ589854:HHQ589856 HRM589854:HRM589856 IBI589854:IBI589856 ILE589854:ILE589856 IVA589854:IVA589856 JEW589854:JEW589856 JOS589854:JOS589856 JYO589854:JYO589856 KIK589854:KIK589856 KSG589854:KSG589856 LCC589854:LCC589856 LLY589854:LLY589856 LVU589854:LVU589856 MFQ589854:MFQ589856 MPM589854:MPM589856 MZI589854:MZI589856 NJE589854:NJE589856 NTA589854:NTA589856 OCW589854:OCW589856 OMS589854:OMS589856 OWO589854:OWO589856 PGK589854:PGK589856 PQG589854:PQG589856 QAC589854:QAC589856 QJY589854:QJY589856 QTU589854:QTU589856 RDQ589854:RDQ589856 RNM589854:RNM589856 RXI589854:RXI589856 SHE589854:SHE589856 SRA589854:SRA589856 TAW589854:TAW589856 TKS589854:TKS589856 TUO589854:TUO589856 UEK589854:UEK589856 UOG589854:UOG589856 UYC589854:UYC589856 VHY589854:VHY589856 VRU589854:VRU589856 WBQ589854:WBQ589856 WLM589854:WLM589856 WVI589854:WVI589856 A655390:A655392 IW655390:IW655392 SS655390:SS655392 ACO655390:ACO655392 AMK655390:AMK655392 AWG655390:AWG655392 BGC655390:BGC655392 BPY655390:BPY655392 BZU655390:BZU655392 CJQ655390:CJQ655392 CTM655390:CTM655392 DDI655390:DDI655392 DNE655390:DNE655392 DXA655390:DXA655392 EGW655390:EGW655392 EQS655390:EQS655392 FAO655390:FAO655392 FKK655390:FKK655392 FUG655390:FUG655392 GEC655390:GEC655392 GNY655390:GNY655392 GXU655390:GXU655392 HHQ655390:HHQ655392 HRM655390:HRM655392 IBI655390:IBI655392 ILE655390:ILE655392 IVA655390:IVA655392 JEW655390:JEW655392 JOS655390:JOS655392 JYO655390:JYO655392 KIK655390:KIK655392 KSG655390:KSG655392 LCC655390:LCC655392 LLY655390:LLY655392 LVU655390:LVU655392 MFQ655390:MFQ655392 MPM655390:MPM655392 MZI655390:MZI655392 NJE655390:NJE655392 NTA655390:NTA655392 OCW655390:OCW655392 OMS655390:OMS655392 OWO655390:OWO655392 PGK655390:PGK655392 PQG655390:PQG655392 QAC655390:QAC655392 QJY655390:QJY655392 QTU655390:QTU655392 RDQ655390:RDQ655392 RNM655390:RNM655392 RXI655390:RXI655392 SHE655390:SHE655392 SRA655390:SRA655392 TAW655390:TAW655392 TKS655390:TKS655392 TUO655390:TUO655392 UEK655390:UEK655392 UOG655390:UOG655392 UYC655390:UYC655392 VHY655390:VHY655392 VRU655390:VRU655392 WBQ655390:WBQ655392 WLM655390:WLM655392 WVI655390:WVI655392 A720926:A720928 IW720926:IW720928 SS720926:SS720928 ACO720926:ACO720928 AMK720926:AMK720928 AWG720926:AWG720928 BGC720926:BGC720928 BPY720926:BPY720928 BZU720926:BZU720928 CJQ720926:CJQ720928 CTM720926:CTM720928 DDI720926:DDI720928 DNE720926:DNE720928 DXA720926:DXA720928 EGW720926:EGW720928 EQS720926:EQS720928 FAO720926:FAO720928 FKK720926:FKK720928 FUG720926:FUG720928 GEC720926:GEC720928 GNY720926:GNY720928 GXU720926:GXU720928 HHQ720926:HHQ720928 HRM720926:HRM720928 IBI720926:IBI720928 ILE720926:ILE720928 IVA720926:IVA720928 JEW720926:JEW720928 JOS720926:JOS720928 JYO720926:JYO720928 KIK720926:KIK720928 KSG720926:KSG720928 LCC720926:LCC720928 LLY720926:LLY720928 LVU720926:LVU720928 MFQ720926:MFQ720928 MPM720926:MPM720928 MZI720926:MZI720928 NJE720926:NJE720928 NTA720926:NTA720928 OCW720926:OCW720928 OMS720926:OMS720928 OWO720926:OWO720928 PGK720926:PGK720928 PQG720926:PQG720928 QAC720926:QAC720928 QJY720926:QJY720928 QTU720926:QTU720928 RDQ720926:RDQ720928 RNM720926:RNM720928 RXI720926:RXI720928 SHE720926:SHE720928 SRA720926:SRA720928 TAW720926:TAW720928 TKS720926:TKS720928 TUO720926:TUO720928 UEK720926:UEK720928 UOG720926:UOG720928 UYC720926:UYC720928 VHY720926:VHY720928 VRU720926:VRU720928 WBQ720926:WBQ720928 WLM720926:WLM720928 WVI720926:WVI720928 A786462:A786464 IW786462:IW786464 SS786462:SS786464 ACO786462:ACO786464 AMK786462:AMK786464 AWG786462:AWG786464 BGC786462:BGC786464 BPY786462:BPY786464 BZU786462:BZU786464 CJQ786462:CJQ786464 CTM786462:CTM786464 DDI786462:DDI786464 DNE786462:DNE786464 DXA786462:DXA786464 EGW786462:EGW786464 EQS786462:EQS786464 FAO786462:FAO786464 FKK786462:FKK786464 FUG786462:FUG786464 GEC786462:GEC786464 GNY786462:GNY786464 GXU786462:GXU786464 HHQ786462:HHQ786464 HRM786462:HRM786464 IBI786462:IBI786464 ILE786462:ILE786464 IVA786462:IVA786464 JEW786462:JEW786464 JOS786462:JOS786464 JYO786462:JYO786464 KIK786462:KIK786464 KSG786462:KSG786464 LCC786462:LCC786464 LLY786462:LLY786464 LVU786462:LVU786464 MFQ786462:MFQ786464 MPM786462:MPM786464 MZI786462:MZI786464 NJE786462:NJE786464 NTA786462:NTA786464 OCW786462:OCW786464 OMS786462:OMS786464 OWO786462:OWO786464 PGK786462:PGK786464 PQG786462:PQG786464 QAC786462:QAC786464 QJY786462:QJY786464 QTU786462:QTU786464 RDQ786462:RDQ786464 RNM786462:RNM786464 RXI786462:RXI786464 SHE786462:SHE786464 SRA786462:SRA786464 TAW786462:TAW786464 TKS786462:TKS786464 TUO786462:TUO786464 UEK786462:UEK786464 UOG786462:UOG786464 UYC786462:UYC786464 VHY786462:VHY786464 VRU786462:VRU786464 WBQ786462:WBQ786464 WLM786462:WLM786464 WVI786462:WVI786464 A851998:A852000 IW851998:IW852000 SS851998:SS852000 ACO851998:ACO852000 AMK851998:AMK852000 AWG851998:AWG852000 BGC851998:BGC852000 BPY851998:BPY852000 BZU851998:BZU852000 CJQ851998:CJQ852000 CTM851998:CTM852000 DDI851998:DDI852000 DNE851998:DNE852000 DXA851998:DXA852000 EGW851998:EGW852000 EQS851998:EQS852000 FAO851998:FAO852000 FKK851998:FKK852000 FUG851998:FUG852000 GEC851998:GEC852000 GNY851998:GNY852000 GXU851998:GXU852000 HHQ851998:HHQ852000 HRM851998:HRM852000 IBI851998:IBI852000 ILE851998:ILE852000 IVA851998:IVA852000 JEW851998:JEW852000 JOS851998:JOS852000 JYO851998:JYO852000 KIK851998:KIK852000 KSG851998:KSG852000 LCC851998:LCC852000 LLY851998:LLY852000 LVU851998:LVU852000 MFQ851998:MFQ852000 MPM851998:MPM852000 MZI851998:MZI852000 NJE851998:NJE852000 NTA851998:NTA852000 OCW851998:OCW852000 OMS851998:OMS852000 OWO851998:OWO852000 PGK851998:PGK852000 PQG851998:PQG852000 QAC851998:QAC852000 QJY851998:QJY852000 QTU851998:QTU852000 RDQ851998:RDQ852000 RNM851998:RNM852000 RXI851998:RXI852000 SHE851998:SHE852000 SRA851998:SRA852000 TAW851998:TAW852000 TKS851998:TKS852000 TUO851998:TUO852000 UEK851998:UEK852000 UOG851998:UOG852000 UYC851998:UYC852000 VHY851998:VHY852000 VRU851998:VRU852000 WBQ851998:WBQ852000 WLM851998:WLM852000 WVI851998:WVI852000 A917534:A917536 IW917534:IW917536 SS917534:SS917536 ACO917534:ACO917536 AMK917534:AMK917536 AWG917534:AWG917536 BGC917534:BGC917536 BPY917534:BPY917536 BZU917534:BZU917536 CJQ917534:CJQ917536 CTM917534:CTM917536 DDI917534:DDI917536 DNE917534:DNE917536 DXA917534:DXA917536 EGW917534:EGW917536 EQS917534:EQS917536 FAO917534:FAO917536 FKK917534:FKK917536 FUG917534:FUG917536 GEC917534:GEC917536 GNY917534:GNY917536 GXU917534:GXU917536 HHQ917534:HHQ917536 HRM917534:HRM917536 IBI917534:IBI917536 ILE917534:ILE917536 IVA917534:IVA917536 JEW917534:JEW917536 JOS917534:JOS917536 JYO917534:JYO917536 KIK917534:KIK917536 KSG917534:KSG917536 LCC917534:LCC917536 LLY917534:LLY917536 LVU917534:LVU917536 MFQ917534:MFQ917536 MPM917534:MPM917536 MZI917534:MZI917536 NJE917534:NJE917536 NTA917534:NTA917536 OCW917534:OCW917536 OMS917534:OMS917536 OWO917534:OWO917536 PGK917534:PGK917536 PQG917534:PQG917536 QAC917534:QAC917536 QJY917534:QJY917536 QTU917534:QTU917536 RDQ917534:RDQ917536 RNM917534:RNM917536 RXI917534:RXI917536 SHE917534:SHE917536 SRA917534:SRA917536 TAW917534:TAW917536 TKS917534:TKS917536 TUO917534:TUO917536 UEK917534:UEK917536 UOG917534:UOG917536 UYC917534:UYC917536 VHY917534:VHY917536 VRU917534:VRU917536 WBQ917534:WBQ917536 WLM917534:WLM917536 WVI917534:WVI917536 A983070:A983072 IW983070:IW983072 SS983070:SS983072 ACO983070:ACO983072 AMK983070:AMK983072 AWG983070:AWG983072 BGC983070:BGC983072 BPY983070:BPY983072 BZU983070:BZU983072 CJQ983070:CJQ983072 CTM983070:CTM983072 DDI983070:DDI983072 DNE983070:DNE983072 DXA983070:DXA983072 EGW983070:EGW983072 EQS983070:EQS983072 FAO983070:FAO983072 FKK983070:FKK983072 FUG983070:FUG983072 GEC983070:GEC983072 GNY983070:GNY983072 GXU983070:GXU983072 HHQ983070:HHQ983072 HRM983070:HRM983072 IBI983070:IBI983072 ILE983070:ILE983072 IVA983070:IVA983072 JEW983070:JEW983072 JOS983070:JOS983072 JYO983070:JYO983072 KIK983070:KIK983072 KSG983070:KSG983072 LCC983070:LCC983072 LLY983070:LLY983072 LVU983070:LVU983072 MFQ983070:MFQ983072 MPM983070:MPM983072 MZI983070:MZI983072 NJE983070:NJE983072 NTA983070:NTA983072 OCW983070:OCW983072 OMS983070:OMS983072 OWO983070:OWO983072 PGK983070:PGK983072 PQG983070:PQG983072 QAC983070:QAC983072 QJY983070:QJY983072 QTU983070:QTU983072 RDQ983070:RDQ983072 RNM983070:RNM983072 RXI983070:RXI983072 SHE983070:SHE983072 SRA983070:SRA983072 TAW983070:TAW983072 TKS983070:TKS983072 TUO983070:TUO983072 UEK983070:UEK983072 UOG983070:UOG983072 UYC983070:UYC983072 VHY983070:VHY983072 VRU983070:VRU983072 WBQ983070:WBQ983072 WLM983070:WLM983072 WVI983070:WVI983072" xr:uid="{6C1DB6B6-E7F3-4499-8834-51A76EDE066F}">
      <formula1>$C$73:$C$109</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8DA43473-5162-474F-86E5-704B80C6BD75}">
      <formula1>$A$77:$A$93</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B32D151D-9A12-4F2B-A759-D6BB8FF6AE0F}">
      <formula1>$A$73:$A$76</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72C3869F-8881-430B-BD69-01B09FC3B12E}">
      <formula1>$A$115:$A$117</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CE8A58C8-3772-483F-BD25-6B87C039DFBC}">
      <formula1>$A$112:$A$114</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FC14DA99-A8DB-4ABB-92C4-6092922DAAB3}">
      <formula1>$A$106:$A$108</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668C39D3-FBE5-4C37-AFC5-55C093718AAC}">
      <formula1>$A$109:$A$111</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8650BF20-1A6C-4FF9-A11A-639D242C4D59}">
      <formula1>$A$95:$A$97</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B0017C9D-CCCB-4E8B-A9AD-E840989282EB}">
      <formula1>$A$98:$A$105</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2023-03-03T21:26:15Z</dcterms:created>
  <dcterms:modified xsi:type="dcterms:W3CDTF">2023-03-03T21:29:40Z</dcterms:modified>
</cp:coreProperties>
</file>