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24.70\Laboratorio_Casigana\DOCUMENTOS 2023\INFORMES DE RESULTADOS INTERNOS\SAP\INFORMES REDES EXCEL PARA MUNICIPIO\"/>
    </mc:Choice>
  </mc:AlternateContent>
  <xr:revisionPtr revIDLastSave="0" documentId="8_{CF4D3440-CB31-4A65-B61A-9056A3B6697F}" xr6:coauthVersionLast="47" xr6:coauthVersionMax="47" xr10:uidLastSave="{00000000-0000-0000-0000-000000000000}"/>
  <bookViews>
    <workbookView xWindow="-120" yWindow="-120" windowWidth="21840" windowHeight="13140" activeTab="2" xr2:uid="{3CF31666-D565-4733-8BF1-30E2DB86A92A}"/>
  </bookViews>
  <sheets>
    <sheet name="RED URB.-TANQUES 3" sheetId="1" r:id="rId1"/>
    <sheet name="R.R SUR.-TANQUES 4" sheetId="2" r:id="rId2"/>
    <sheet name="R.R NORTE-TANQUES 5" sheetId="3" r:id="rId3"/>
  </sheets>
  <externalReferences>
    <externalReference r:id="rId4"/>
    <externalReference r:id="rId5"/>
  </externalReferences>
  <definedNames>
    <definedName name="_xlnm.Print_Area" localSheetId="0">'RED URB.-TANQUES 3'!$A$1:$O$146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8" i="3" l="1"/>
  <c r="C38" i="3"/>
  <c r="B38" i="3"/>
  <c r="E37" i="3"/>
  <c r="C37" i="3"/>
  <c r="B37" i="3"/>
  <c r="E36" i="3"/>
  <c r="C36" i="3"/>
  <c r="B36" i="3"/>
  <c r="E35" i="3"/>
  <c r="C35" i="3"/>
  <c r="B35" i="3"/>
  <c r="E34" i="3"/>
  <c r="C34" i="3"/>
  <c r="B34" i="3"/>
  <c r="E33" i="3"/>
  <c r="C33" i="3"/>
  <c r="B33" i="3"/>
  <c r="E32" i="3"/>
  <c r="C32" i="3"/>
  <c r="B32" i="3"/>
  <c r="E31" i="3"/>
  <c r="C31" i="3"/>
  <c r="B31" i="3"/>
  <c r="E30" i="3"/>
  <c r="C30" i="3"/>
  <c r="B30" i="3"/>
  <c r="E29" i="3"/>
  <c r="C29" i="3"/>
  <c r="B29" i="3"/>
  <c r="E28" i="3"/>
  <c r="C28" i="3"/>
  <c r="B28" i="3"/>
  <c r="E27" i="3"/>
  <c r="C27" i="3"/>
  <c r="B27" i="3"/>
  <c r="E26" i="3"/>
  <c r="C26" i="3"/>
  <c r="B26" i="3"/>
  <c r="E25" i="3"/>
  <c r="C25" i="3"/>
  <c r="B25" i="3"/>
  <c r="G24" i="3"/>
  <c r="H24" i="3" s="1"/>
  <c r="I24" i="3" s="1"/>
  <c r="J24" i="3" s="1"/>
  <c r="K24" i="3" s="1"/>
  <c r="L24" i="3" s="1"/>
  <c r="H9" i="3"/>
  <c r="B5" i="3"/>
  <c r="B2" i="3"/>
  <c r="E39" i="2"/>
  <c r="C39" i="2"/>
  <c r="B39" i="2"/>
  <c r="E38" i="2"/>
  <c r="C38" i="2"/>
  <c r="B38" i="2"/>
  <c r="E37" i="2"/>
  <c r="C37" i="2"/>
  <c r="B37" i="2"/>
  <c r="E36" i="2"/>
  <c r="C36" i="2"/>
  <c r="B36" i="2"/>
  <c r="E35" i="2"/>
  <c r="C35" i="2"/>
  <c r="B35" i="2"/>
  <c r="E34" i="2"/>
  <c r="C34" i="2"/>
  <c r="B34" i="2"/>
  <c r="E33" i="2"/>
  <c r="C33" i="2"/>
  <c r="B33" i="2"/>
  <c r="E32" i="2"/>
  <c r="C32" i="2"/>
  <c r="B32" i="2"/>
  <c r="E31" i="2"/>
  <c r="C31" i="2"/>
  <c r="B31" i="2"/>
  <c r="E30" i="2"/>
  <c r="C30" i="2"/>
  <c r="B30" i="2"/>
  <c r="E29" i="2"/>
  <c r="C29" i="2"/>
  <c r="B29" i="2"/>
  <c r="E28" i="2"/>
  <c r="C28" i="2"/>
  <c r="B28" i="2"/>
  <c r="E27" i="2"/>
  <c r="C27" i="2"/>
  <c r="B27" i="2"/>
  <c r="E26" i="2"/>
  <c r="C26" i="2"/>
  <c r="B26" i="2"/>
  <c r="E25" i="2"/>
  <c r="C25" i="2"/>
  <c r="B25" i="2"/>
  <c r="L9" i="2"/>
  <c r="B5" i="2"/>
  <c r="B2" i="2"/>
  <c r="E39" i="1"/>
  <c r="C39" i="1"/>
  <c r="B39" i="1"/>
  <c r="E38" i="1"/>
  <c r="C38" i="1"/>
  <c r="B38" i="1"/>
  <c r="E37" i="1"/>
  <c r="C37" i="1"/>
  <c r="B37" i="1"/>
  <c r="E36" i="1"/>
  <c r="C36" i="1"/>
  <c r="B36" i="1"/>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I9" i="1"/>
  <c r="B5" i="1"/>
  <c r="B2" i="1"/>
</calcChain>
</file>

<file path=xl/sharedStrings.xml><?xml version="1.0" encoding="utf-8"?>
<sst xmlns="http://schemas.openxmlformats.org/spreadsheetml/2006/main" count="813" uniqueCount="222">
  <si>
    <t>Laboratorio de ensayo acreditado por el SAE con Acreditación 
N° SAE LEN 14-001</t>
  </si>
  <si>
    <t>Página 3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</si>
  <si>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</si>
  <si>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</si>
  <si>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</si>
  <si>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</si>
  <si>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</si>
  <si>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</si>
  <si>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</si>
  <si>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</si>
  <si>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2023-05-03;13h59 min.</t>
  </si>
  <si>
    <t xml:space="preserve">CLIENTE: </t>
  </si>
  <si>
    <t>Ing. Guillermo Paúl Acurio Morejón - Dir. Operación y Mantenimiento</t>
  </si>
  <si>
    <t xml:space="preserve">FECHA DE INICIO DE ANÁLISIS:  </t>
  </si>
  <si>
    <t xml:space="preserve">TIPO DE MUESTRA: </t>
  </si>
  <si>
    <t>Agua de Consumo</t>
  </si>
  <si>
    <t xml:space="preserve">FECHA DE EMISIÓN DEL INFORME: </t>
  </si>
  <si>
    <r>
      <t xml:space="preserve">PROCEDENCIA DE LA MUESTRA:  </t>
    </r>
    <r>
      <rPr>
        <sz val="8"/>
        <rFont val="Century Gothic"/>
        <family val="2"/>
      </rPr>
      <t xml:space="preserve"> </t>
    </r>
  </si>
  <si>
    <t>Redes de distribución Urbanas y tanques de desinfección</t>
  </si>
  <si>
    <t>CONDICIONES AMBIENTALES:</t>
  </si>
  <si>
    <r>
      <t xml:space="preserve">RESPONSABLE DE TOMA DE MUESTRA: </t>
    </r>
    <r>
      <rPr>
        <sz val="8"/>
        <rFont val="Century Gothic"/>
        <family val="2"/>
      </rPr>
      <t xml:space="preserve"> </t>
    </r>
  </si>
  <si>
    <t>Sr. Vicente Suco</t>
  </si>
  <si>
    <t xml:space="preserve">Humedad (%): </t>
  </si>
  <si>
    <t xml:space="preserve">FECHA/HORA TOMA DE MUESTRAS: </t>
  </si>
  <si>
    <t>2023-06-07; Hora de toma de muestra ver cuadro.</t>
  </si>
  <si>
    <t>Temperatura (°C):</t>
  </si>
  <si>
    <t>TIPO DE TOMA DE MUESTRA:</t>
  </si>
  <si>
    <t xml:space="preserve">Puntual </t>
  </si>
  <si>
    <t>PARÁMETROS</t>
  </si>
  <si>
    <t>UNIDADES</t>
  </si>
  <si>
    <t>METODO</t>
  </si>
  <si>
    <t xml:space="preserve">Norma INEN 1108:2020
 Agua Potable 
Lim. máximo </t>
  </si>
  <si>
    <t>DATOS MUESTRAS: SISTEMA / RED O TANQUE / HORA DE TOMA DE MUESTRA/ CÓDIGO MUESTRA / RESULTADOS</t>
  </si>
  <si>
    <t>SISTEMA CASIGANA</t>
  </si>
  <si>
    <t>SISTEMA PANIMBOZA</t>
  </si>
  <si>
    <t>SISTEMA CURIQUINGUE</t>
  </si>
  <si>
    <t>SISTEMA TROYA</t>
  </si>
  <si>
    <t xml:space="preserve">SISTEMA  FICOA </t>
  </si>
  <si>
    <t>RED</t>
  </si>
  <si>
    <t>TANQUE</t>
  </si>
  <si>
    <t xml:space="preserve">LA MAGDALENA </t>
  </si>
  <si>
    <t>PT. CASIGANA</t>
  </si>
  <si>
    <t>PANIMBOZA</t>
  </si>
  <si>
    <t>PANINBOZA</t>
  </si>
  <si>
    <t>CURIQUINGUE</t>
  </si>
  <si>
    <t>BELLAVISTA</t>
  </si>
  <si>
    <t>TROYA</t>
  </si>
  <si>
    <t>EL SUEÑO</t>
  </si>
  <si>
    <t>15h19min</t>
  </si>
  <si>
    <t>15h33min</t>
  </si>
  <si>
    <t>14h55min.</t>
  </si>
  <si>
    <t>09h05min</t>
  </si>
  <si>
    <t>12h05min.</t>
  </si>
  <si>
    <t>14h13min</t>
  </si>
  <si>
    <t>11h31min.</t>
  </si>
  <si>
    <t>09h35min</t>
  </si>
  <si>
    <t>10h23min.</t>
  </si>
  <si>
    <t>14h10min</t>
  </si>
  <si>
    <t>ALUMINIO*</t>
  </si>
  <si>
    <t>-</t>
  </si>
  <si>
    <t>&lt;0,075</t>
  </si>
  <si>
    <t>ARSENICO *</t>
  </si>
  <si>
    <t>CLORO L. RESIDUAL**</t>
  </si>
  <si>
    <t>COBRE *</t>
  </si>
  <si>
    <t>&lt;0,15</t>
  </si>
  <si>
    <t>COLIFORMES  FECALES *</t>
  </si>
  <si>
    <t>Ausencia</t>
  </si>
  <si>
    <t xml:space="preserve">Ausencia </t>
  </si>
  <si>
    <t xml:space="preserve">COLOR   APARENTE </t>
  </si>
  <si>
    <t>&lt;5</t>
  </si>
  <si>
    <t>FLUORUROS</t>
  </si>
  <si>
    <t>0,14*</t>
  </si>
  <si>
    <t>0,19*</t>
  </si>
  <si>
    <t>0,30*</t>
  </si>
  <si>
    <t>0,32*</t>
  </si>
  <si>
    <t>0,45*</t>
  </si>
  <si>
    <t>0,16*</t>
  </si>
  <si>
    <t>0,13*</t>
  </si>
  <si>
    <t>MONOCLORAMINAS*</t>
  </si>
  <si>
    <t>&lt;0,6</t>
  </si>
  <si>
    <t>NITRATOS*</t>
  </si>
  <si>
    <t>&lt;5,0</t>
  </si>
  <si>
    <t>NITRITOS *</t>
  </si>
  <si>
    <t>&lt;0,035</t>
  </si>
  <si>
    <t xml:space="preserve">pH </t>
  </si>
  <si>
    <t>PLOMO  AA*</t>
  </si>
  <si>
    <t>TURBIDEZ **</t>
  </si>
  <si>
    <t>OLOR*</t>
  </si>
  <si>
    <t>Aceptable</t>
  </si>
  <si>
    <t>SABOR*</t>
  </si>
  <si>
    <t>Los ensayos marcados con (*) no están incluidos en el alcance de acreditacion del SAE
Los ensayos marcados con (**) son realizados in situ y no están dentro del alcance de acreditación del SAE</t>
  </si>
  <si>
    <t>HUACHI CHICO ALTO</t>
  </si>
  <si>
    <t xml:space="preserve">HUACHI CHICO </t>
  </si>
  <si>
    <t>LA FLORESTA</t>
  </si>
  <si>
    <t>TILULÚM-MIRAFLORES</t>
  </si>
  <si>
    <t>TILULUM-FICOA</t>
  </si>
  <si>
    <t>TILULUM-MIRAFLORES ALTO</t>
  </si>
  <si>
    <t>EL SUEÑO ZONA ALTA</t>
  </si>
  <si>
    <t>ANTIMONIO *</t>
  </si>
  <si>
    <t>BARIO*</t>
  </si>
  <si>
    <t>BORO *</t>
  </si>
  <si>
    <t>CADMIO *</t>
  </si>
  <si>
    <t>CLORO L. RESIDUAL</t>
  </si>
  <si>
    <t xml:space="preserve">COBRE </t>
  </si>
  <si>
    <t>COLOR   APARENTE *</t>
  </si>
  <si>
    <t>CROMO TOTAL *</t>
  </si>
  <si>
    <t>FLUORUROS*</t>
  </si>
  <si>
    <t>MERCURIO *</t>
  </si>
  <si>
    <t>NIQUEL*</t>
  </si>
  <si>
    <t>NIQUEL AA *</t>
  </si>
  <si>
    <t xml:space="preserve">NIQUEL </t>
  </si>
  <si>
    <t>pH **</t>
  </si>
  <si>
    <t>PLOMO  A.A.*</t>
  </si>
  <si>
    <t>PLOMO ION*</t>
  </si>
  <si>
    <t>SELENIO *</t>
  </si>
  <si>
    <t xml:space="preserve">TURBIDEZ </t>
  </si>
  <si>
    <t>Página 4 de 8</t>
  </si>
  <si>
    <t>2023-06-14; 13h21 min /  2023-06-28; 13h15min</t>
  </si>
  <si>
    <t>2023-06-14; 2023-06-28</t>
  </si>
  <si>
    <t>2023-06-30</t>
  </si>
  <si>
    <t>Redes de distribución zona Sur y tanques de desinfección</t>
  </si>
  <si>
    <t>41; 45</t>
  </si>
  <si>
    <t>2023-06-14 (23060583 a 23030589); 2023-06-28 (23060607 a 23060611); Hora de toma de muestra ver cuadro.</t>
  </si>
  <si>
    <t>22,0; 20,8</t>
  </si>
  <si>
    <t xml:space="preserve"> SISTEMA APATUG</t>
  </si>
  <si>
    <t>SISTEMA PILAHUIN</t>
  </si>
  <si>
    <t>SISTEMA SANTA MARIANITA</t>
  </si>
  <si>
    <t>SISTEMA TECHO PROPIO</t>
  </si>
  <si>
    <t>SISTEMA SAN FRANCISCO</t>
  </si>
  <si>
    <t>SISTEMA  TERREMOTO</t>
  </si>
  <si>
    <t>SAN PEDRO LA FLORIDA</t>
  </si>
  <si>
    <t>AMANECER POPULAR</t>
  </si>
  <si>
    <t>SAN PABLO</t>
  </si>
  <si>
    <t>PILAHUIN CENTRO</t>
  </si>
  <si>
    <t>PILAHUIN</t>
  </si>
  <si>
    <t>STA.MARIANITA</t>
  </si>
  <si>
    <t>PT SANTA MARIANITA</t>
  </si>
  <si>
    <t>TECHO PROPIO</t>
  </si>
  <si>
    <t>SAN FRANCISCO</t>
  </si>
  <si>
    <t>LA JOYA</t>
  </si>
  <si>
    <t>12h33 min.</t>
  </si>
  <si>
    <t>12h03 min.</t>
  </si>
  <si>
    <t>11h11min.</t>
  </si>
  <si>
    <t>09h58 min.</t>
  </si>
  <si>
    <t>09h33 min.</t>
  </si>
  <si>
    <t>08h38 min.</t>
  </si>
  <si>
    <t>08h13 min.</t>
  </si>
  <si>
    <t>12h33min</t>
  </si>
  <si>
    <t>12h13min</t>
  </si>
  <si>
    <t>10h39min</t>
  </si>
  <si>
    <t>10h31min</t>
  </si>
  <si>
    <t>11h22min</t>
  </si>
  <si>
    <t>10h58min</t>
  </si>
  <si>
    <t>&lt;1,344</t>
  </si>
  <si>
    <t>&lt; 5</t>
  </si>
  <si>
    <t>0,11*</t>
  </si>
  <si>
    <t>0,09*</t>
  </si>
  <si>
    <t>0,12*</t>
  </si>
  <si>
    <t>0,22*</t>
  </si>
  <si>
    <t>0,20*</t>
  </si>
  <si>
    <t>0,49*</t>
  </si>
  <si>
    <t>0,48*</t>
  </si>
  <si>
    <t>&lt; 0,6</t>
  </si>
  <si>
    <t>&lt; 5,0</t>
  </si>
  <si>
    <t>&lt; 0,035</t>
  </si>
  <si>
    <t>SAN LUCAS</t>
  </si>
  <si>
    <t>IZAMBA</t>
  </si>
  <si>
    <t>CUATRO ESQUINAS</t>
  </si>
  <si>
    <t xml:space="preserve">TRES JUANES </t>
  </si>
  <si>
    <t>PIA</t>
  </si>
  <si>
    <t>SANTA ROSA</t>
  </si>
  <si>
    <t>LA CONCEPCION</t>
  </si>
  <si>
    <t xml:space="preserve">JUAN BENIGNO VELA </t>
  </si>
  <si>
    <t>QUILLAN LOMA</t>
  </si>
  <si>
    <t>CDLA. AEROPUERTO</t>
  </si>
  <si>
    <t>YACUPAMBA</t>
  </si>
  <si>
    <t>HUACHI LA LIBERTAD</t>
  </si>
  <si>
    <t>MACASTO</t>
  </si>
  <si>
    <t>MONTALVO</t>
  </si>
  <si>
    <t>CARMELITAS</t>
  </si>
  <si>
    <t>HUACHI GRANDE</t>
  </si>
  <si>
    <t>PUERTO ARTURO</t>
  </si>
  <si>
    <t>LOS LAURELES</t>
  </si>
  <si>
    <t>SANTA FE</t>
  </si>
  <si>
    <t>LA MAGDALENA ALTO</t>
  </si>
  <si>
    <t>PISQUE LA UNION</t>
  </si>
  <si>
    <t>CDLA. AMAZONAS</t>
  </si>
  <si>
    <t>EL BELEN</t>
  </si>
  <si>
    <t xml:space="preserve">CULAPACHAN </t>
  </si>
  <si>
    <t>CUNCHIBAMBA</t>
  </si>
  <si>
    <t>El CRISTAL</t>
  </si>
  <si>
    <t>CUNCHIBAMBA SAN PABLO</t>
  </si>
  <si>
    <t>LA DOLOROSA</t>
  </si>
  <si>
    <t>UNAMUNCHO</t>
  </si>
  <si>
    <t>MARTINEZ</t>
  </si>
  <si>
    <t>TERREMOTO</t>
  </si>
  <si>
    <t>ATAHUALPA</t>
  </si>
  <si>
    <t>LA UNIVERSAL</t>
  </si>
  <si>
    <t>PONDOA</t>
  </si>
  <si>
    <t>SAN ANTONIO</t>
  </si>
  <si>
    <t>TIUGUA</t>
  </si>
  <si>
    <t>SAN VICENTE</t>
  </si>
  <si>
    <t>Página 5 de 8</t>
  </si>
  <si>
    <t>2023-06-21; 14h17 min.</t>
  </si>
  <si>
    <t>Redes de distribución zona Norte y tanques de desinfección</t>
  </si>
  <si>
    <t>2023-06-21; Hora de toma de muestra ver cuadro.</t>
  </si>
  <si>
    <t xml:space="preserve"> SISTEMA LA PENÍNSULA</t>
  </si>
  <si>
    <t>SISTEMA SOCAVÓN - SAN LUIS</t>
  </si>
  <si>
    <t>SISTEMA QUILLÁN ALEMANIA</t>
  </si>
  <si>
    <t>LA PENÍNSULA</t>
  </si>
  <si>
    <t>LA PENÍNSULA-LA CONCEPCIÓN</t>
  </si>
  <si>
    <t>SAN LUIS</t>
  </si>
  <si>
    <t>SAN PABLO DE CUNCHIBAMBA</t>
  </si>
  <si>
    <t>10h05min.</t>
  </si>
  <si>
    <t>10h33min.</t>
  </si>
  <si>
    <t>10h50min.</t>
  </si>
  <si>
    <t>11h13min.</t>
  </si>
  <si>
    <t>11h59min.</t>
  </si>
  <si>
    <t>12h40min.</t>
  </si>
  <si>
    <t>0,39*</t>
  </si>
  <si>
    <t>0,25*</t>
  </si>
  <si>
    <t xml:space="preserve">Aceptable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</si>
</sst>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17" x14ac:knownFonts="1">
    <font>
      <sz val="10"/>
      <name val="Arial"/>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8"/>
      <name val="Century Gothic"/>
      <family val="2"/>
    </font>
    <font>
      <b/>
      <sz val="7"/>
      <name val="Century Gothic"/>
      <family val="2"/>
    </font>
    <font>
      <sz val="6"/>
      <name val="Century Gothic"/>
      <family val="2"/>
    </font>
    <font>
      <sz val="9"/>
      <color theme="1"/>
      <name val="Century Gothic"/>
      <family val="2"/>
    </font>
    <font>
      <sz val="8"/>
      <color rgb="FFFF0000"/>
      <name val="Century Gothic"/>
      <family val="2"/>
    </font>
    <font>
      <b/>
      <sz val="9"/>
      <color theme="4" tint="-0.499984740745262"/>
      <name val="Century Gothic"/>
      <family val="2"/>
    </font>
    <font>
      <sz val="10"/>
      <color indexed="8"/>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5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334">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2" fillId="4" borderId="9" xfId="1" applyFont="1" applyFill="1" applyBorder="1" applyAlignment="1">
      <alignment horizontal="center"/>
    </xf>
    <xf numFmtId="0" fontId="6" fillId="4" borderId="9" xfId="1" applyFont="1" applyFill="1" applyBorder="1" applyAlignment="1">
      <alignment vertical="center" wrapText="1"/>
    </xf>
    <xf numFmtId="0" fontId="6" fillId="4" borderId="9" xfId="1" applyFont="1" applyFill="1" applyBorder="1" applyAlignment="1">
      <alignment horizontal="center" vertical="center" wrapText="1"/>
    </xf>
    <xf numFmtId="17" fontId="6" fillId="4" borderId="9" xfId="1" applyNumberFormat="1" applyFont="1" applyFill="1" applyBorder="1" applyAlignment="1">
      <alignment horizontal="left" vertical="center" wrapText="1"/>
    </xf>
    <xf numFmtId="0" fontId="6" fillId="4" borderId="9" xfId="1" applyFont="1" applyFill="1" applyBorder="1" applyAlignment="1">
      <alignment horizontal="left" vertical="center" wrapText="1"/>
    </xf>
    <xf numFmtId="0" fontId="6" fillId="4" borderId="10" xfId="1" applyFont="1" applyFill="1" applyBorder="1" applyAlignment="1">
      <alignment vertical="center" wrapText="1"/>
    </xf>
    <xf numFmtId="0" fontId="6" fillId="0" borderId="12" xfId="1" applyFont="1" applyBorder="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2" fillId="0" borderId="0" xfId="1" applyFont="1" applyAlignment="1" applyProtection="1">
      <alignment horizontal="left" vertical="center" wrapText="1"/>
      <protection locked="0"/>
    </xf>
    <xf numFmtId="0" fontId="2" fillId="0" borderId="7" xfId="1" applyFont="1" applyBorder="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8" fillId="3" borderId="7" xfId="1" applyFont="1" applyFill="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7" fillId="0" borderId="0" xfId="1" applyFont="1" applyAlignment="1">
      <alignment vertical="center" wrapText="1"/>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2" fillId="0" borderId="6" xfId="1" applyFont="1" applyBorder="1" applyAlignment="1">
      <alignment horizontal="center"/>
    </xf>
    <xf numFmtId="0" fontId="2" fillId="0" borderId="0" xfId="1" applyFont="1" applyAlignment="1">
      <alignment horizontal="center"/>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4" fontId="2" fillId="0" borderId="0" xfId="1" applyNumberFormat="1" applyFont="1" applyAlignment="1" applyProtection="1">
      <alignment horizontal="left" vertical="center" wrapText="1"/>
      <protection locked="0"/>
    </xf>
    <xf numFmtId="164" fontId="2" fillId="0" borderId="7"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center"/>
    </xf>
    <xf numFmtId="0" fontId="7" fillId="0" borderId="9" xfId="1" applyFont="1" applyBorder="1" applyAlignment="1">
      <alignment horizontal="left" vertical="center"/>
    </xf>
    <xf numFmtId="0" fontId="2" fillId="0" borderId="9" xfId="1" applyFont="1" applyBorder="1" applyAlignment="1" applyProtection="1">
      <alignment horizontal="left" vertical="center" wrapText="1"/>
      <protection locked="0"/>
    </xf>
    <xf numFmtId="0" fontId="2" fillId="0" borderId="10" xfId="1" applyFont="1" applyBorder="1" applyAlignment="1" applyProtection="1">
      <alignment horizontal="left" vertical="center" wrapText="1"/>
      <protection locked="0"/>
    </xf>
    <xf numFmtId="0" fontId="9" fillId="0" borderId="8" xfId="1" applyFont="1" applyBorder="1" applyAlignment="1">
      <alignment horizontal="left" vertical="top" wrapText="1"/>
    </xf>
    <xf numFmtId="0" fontId="9" fillId="0" borderId="9" xfId="1" applyFont="1" applyBorder="1" applyAlignment="1">
      <alignment horizontal="left" vertical="top" wrapText="1"/>
    </xf>
    <xf numFmtId="0" fontId="2" fillId="2" borderId="9" xfId="1" applyFont="1" applyFill="1" applyBorder="1" applyAlignment="1" applyProtection="1">
      <alignment horizontal="center"/>
      <protection locked="0"/>
    </xf>
    <xf numFmtId="0" fontId="2"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9"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3" borderId="18" xfId="1" applyFont="1" applyFill="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3" borderId="21" xfId="1" applyFont="1" applyFill="1" applyBorder="1" applyAlignment="1">
      <alignment horizontal="center" vertical="center" wrapText="1"/>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0" xfId="1" applyFont="1" applyAlignment="1">
      <alignment horizontal="center" vertical="center" wrapText="1"/>
    </xf>
    <xf numFmtId="0" fontId="7" fillId="0" borderId="1" xfId="1" applyFont="1" applyBorder="1" applyAlignment="1">
      <alignment horizontal="center" vertical="center" wrapText="1"/>
    </xf>
    <xf numFmtId="0" fontId="10" fillId="3" borderId="5" xfId="1" applyFont="1" applyFill="1" applyBorder="1" applyAlignment="1" applyProtection="1">
      <alignment horizontal="center" vertical="center" wrapText="1"/>
      <protection locked="0"/>
    </xf>
    <xf numFmtId="0" fontId="7" fillId="3" borderId="5" xfId="1" applyFont="1" applyFill="1" applyBorder="1" applyAlignment="1" applyProtection="1">
      <alignment horizontal="center" vertical="center" wrapText="1"/>
      <protection locked="0"/>
    </xf>
    <xf numFmtId="0" fontId="7" fillId="3" borderId="5" xfId="1" applyFont="1" applyFill="1" applyBorder="1" applyAlignment="1" applyProtection="1">
      <alignment horizontal="center" vertical="center"/>
      <protection locked="0"/>
    </xf>
    <xf numFmtId="0" fontId="7" fillId="0" borderId="5" xfId="1" applyFont="1" applyBorder="1" applyAlignment="1" applyProtection="1">
      <alignment horizontal="center" vertical="center" wrapText="1"/>
      <protection locked="0"/>
    </xf>
    <xf numFmtId="0" fontId="7" fillId="0" borderId="5" xfId="1" applyFont="1" applyBorder="1" applyAlignment="1">
      <alignment horizontal="center" vertical="center"/>
    </xf>
    <xf numFmtId="0" fontId="9" fillId="3" borderId="0" xfId="1" applyFont="1" applyFill="1" applyAlignment="1">
      <alignment horizontal="center" vertical="center"/>
    </xf>
    <xf numFmtId="0" fontId="7" fillId="3" borderId="22" xfId="1" applyFont="1" applyFill="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3" borderId="25" xfId="1" applyFont="1" applyFill="1" applyBorder="1" applyAlignment="1">
      <alignment horizontal="center" vertical="center" wrapText="1"/>
    </xf>
    <xf numFmtId="0" fontId="9" fillId="0" borderId="5" xfId="1" applyFont="1" applyBorder="1" applyAlignment="1">
      <alignment horizontal="center" vertical="top" wrapText="1"/>
    </xf>
    <xf numFmtId="0" fontId="9" fillId="3" borderId="5" xfId="1" applyFont="1" applyFill="1" applyBorder="1" applyAlignment="1" applyProtection="1">
      <alignment horizontal="center" vertical="center" wrapText="1"/>
      <protection locked="0"/>
    </xf>
    <xf numFmtId="0" fontId="9" fillId="3" borderId="5" xfId="1" applyFont="1" applyFill="1" applyBorder="1" applyAlignment="1" applyProtection="1">
      <alignment horizontal="center" vertical="center"/>
      <protection locked="0"/>
    </xf>
    <xf numFmtId="0" fontId="9" fillId="0" borderId="5"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protection locked="0"/>
    </xf>
    <xf numFmtId="0" fontId="7" fillId="0" borderId="11" xfId="1" applyFont="1" applyBorder="1" applyAlignment="1" applyProtection="1">
      <alignment horizontal="center" vertical="center" wrapText="1"/>
      <protection locked="0"/>
    </xf>
    <xf numFmtId="0" fontId="2" fillId="0" borderId="1" xfId="1" applyFont="1" applyBorder="1" applyAlignment="1" applyProtection="1">
      <alignment horizontal="left" vertical="center"/>
      <protection locked="0"/>
    </xf>
    <xf numFmtId="1" fontId="9" fillId="0" borderId="26" xfId="1" applyNumberFormat="1" applyFont="1" applyBorder="1" applyAlignment="1">
      <alignment horizontal="center" vertical="center" wrapText="1"/>
    </xf>
    <xf numFmtId="1" fontId="9" fillId="0" borderId="16" xfId="1" applyNumberFormat="1" applyFont="1" applyBorder="1" applyAlignment="1">
      <alignment horizontal="center" vertical="center" wrapText="1"/>
    </xf>
    <xf numFmtId="1" fontId="9" fillId="0" borderId="27" xfId="1" applyNumberFormat="1" applyFont="1" applyBorder="1" applyAlignment="1">
      <alignment horizontal="center" vertical="center" wrapText="1"/>
    </xf>
    <xf numFmtId="1" fontId="9" fillId="0" borderId="28" xfId="1" applyNumberFormat="1" applyFont="1" applyBorder="1" applyAlignment="1">
      <alignment horizontal="center" vertical="center" wrapText="1"/>
    </xf>
    <xf numFmtId="166" fontId="8" fillId="0" borderId="16" xfId="1" applyNumberFormat="1" applyFont="1" applyBorder="1" applyAlignment="1" applyProtection="1">
      <alignment horizontal="center" vertical="center"/>
      <protection locked="0"/>
    </xf>
    <xf numFmtId="166" fontId="8" fillId="0" borderId="26" xfId="1" applyNumberFormat="1" applyFont="1" applyBorder="1" applyAlignment="1" applyProtection="1">
      <alignment horizontal="center" vertical="center"/>
      <protection locked="0"/>
    </xf>
    <xf numFmtId="166" fontId="8" fillId="0" borderId="16"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1" fontId="8" fillId="0" borderId="16" xfId="1" applyNumberFormat="1" applyFont="1" applyBorder="1" applyAlignment="1" applyProtection="1">
      <alignment horizontal="center" vertical="center" wrapText="1"/>
      <protection locked="0"/>
    </xf>
    <xf numFmtId="1" fontId="8" fillId="0" borderId="17" xfId="1" applyNumberFormat="1" applyFont="1" applyBorder="1" applyAlignment="1" applyProtection="1">
      <alignment horizontal="center" vertical="center" wrapText="1"/>
      <protection locked="0"/>
    </xf>
    <xf numFmtId="166" fontId="8" fillId="0" borderId="28" xfId="1" applyNumberFormat="1" applyFont="1" applyBorder="1" applyAlignment="1" applyProtection="1">
      <alignment horizontal="center" vertical="center"/>
      <protection locked="0"/>
    </xf>
    <xf numFmtId="0" fontId="8" fillId="0" borderId="17" xfId="1" applyFont="1" applyBorder="1" applyAlignment="1">
      <alignment horizontal="center" vertical="center"/>
    </xf>
    <xf numFmtId="0" fontId="2" fillId="0" borderId="0" xfId="1" applyFont="1" applyAlignment="1">
      <alignment horizontal="center" vertical="center"/>
    </xf>
    <xf numFmtId="0" fontId="2" fillId="0" borderId="18" xfId="1" applyFont="1" applyBorder="1" applyAlignment="1" applyProtection="1">
      <alignment horizontal="left" vertical="center"/>
      <protection locked="0"/>
    </xf>
    <xf numFmtId="1" fontId="9" fillId="0" borderId="29" xfId="1" applyNumberFormat="1" applyFont="1" applyBorder="1" applyAlignment="1">
      <alignment horizontal="center" vertical="center" wrapText="1"/>
    </xf>
    <xf numFmtId="1" fontId="9" fillId="0" borderId="19" xfId="1" applyNumberFormat="1" applyFont="1" applyBorder="1" applyAlignment="1">
      <alignment horizontal="center" vertical="center" wrapText="1"/>
    </xf>
    <xf numFmtId="1" fontId="9" fillId="0" borderId="30" xfId="1" applyNumberFormat="1" applyFont="1" applyBorder="1" applyAlignment="1">
      <alignment horizontal="center" vertical="center" wrapText="1"/>
    </xf>
    <xf numFmtId="165" fontId="9" fillId="0" borderId="21" xfId="1" applyNumberFormat="1" applyFont="1" applyBorder="1" applyAlignment="1">
      <alignment horizontal="center" vertical="center" wrapText="1"/>
    </xf>
    <xf numFmtId="166" fontId="8" fillId="0" borderId="19" xfId="1" applyNumberFormat="1" applyFont="1" applyBorder="1" applyAlignment="1">
      <alignment horizontal="center" vertical="center" wrapText="1"/>
    </xf>
    <xf numFmtId="166" fontId="8" fillId="0" borderId="29" xfId="1" applyNumberFormat="1" applyFont="1" applyBorder="1" applyAlignment="1">
      <alignment horizontal="center" vertical="center" wrapText="1"/>
    </xf>
    <xf numFmtId="166" fontId="8" fillId="0" borderId="20" xfId="1" applyNumberFormat="1" applyFont="1" applyBorder="1" applyAlignment="1">
      <alignment horizontal="center" vertical="center" wrapText="1"/>
    </xf>
    <xf numFmtId="166" fontId="8" fillId="0" borderId="21" xfId="1" applyNumberFormat="1" applyFont="1" applyBorder="1" applyAlignment="1">
      <alignment horizontal="center" vertical="center" wrapText="1"/>
    </xf>
    <xf numFmtId="0" fontId="8" fillId="0" borderId="20" xfId="1" applyFont="1" applyBorder="1" applyAlignment="1">
      <alignment horizontal="center" vertical="center"/>
    </xf>
    <xf numFmtId="2" fontId="11" fillId="0" borderId="0" xfId="0" applyNumberFormat="1" applyFont="1" applyAlignment="1" applyProtection="1">
      <alignment horizontal="center" vertical="center" wrapText="1"/>
      <protection locked="0"/>
    </xf>
    <xf numFmtId="1" fontId="9" fillId="0" borderId="21" xfId="1" applyNumberFormat="1" applyFont="1" applyBorder="1" applyAlignment="1">
      <alignment horizontal="center" vertical="center" wrapText="1"/>
    </xf>
    <xf numFmtId="2" fontId="8" fillId="0" borderId="19" xfId="1" applyNumberFormat="1" applyFont="1" applyBorder="1" applyAlignment="1" applyProtection="1">
      <alignment horizontal="center" vertical="center" wrapText="1"/>
      <protection locked="0"/>
    </xf>
    <xf numFmtId="2" fontId="8" fillId="0" borderId="29" xfId="1" applyNumberFormat="1" applyFont="1" applyBorder="1" applyAlignment="1">
      <alignment horizontal="center" vertical="center" wrapText="1"/>
    </xf>
    <xf numFmtId="2" fontId="8" fillId="0" borderId="19" xfId="1" applyNumberFormat="1" applyFont="1" applyBorder="1" applyAlignment="1">
      <alignment horizontal="center" vertical="center" wrapText="1"/>
    </xf>
    <xf numFmtId="2" fontId="8" fillId="0" borderId="20" xfId="1" applyNumberFormat="1" applyFont="1" applyBorder="1" applyAlignment="1">
      <alignment horizontal="center" vertical="center" wrapText="1"/>
    </xf>
    <xf numFmtId="2" fontId="8" fillId="0" borderId="20" xfId="1" applyNumberFormat="1" applyFont="1" applyBorder="1" applyAlignment="1" applyProtection="1">
      <alignment horizontal="center" vertical="center" wrapText="1"/>
      <protection locked="0"/>
    </xf>
    <xf numFmtId="2" fontId="8" fillId="0" borderId="21" xfId="1" applyNumberFormat="1" applyFont="1" applyBorder="1" applyAlignment="1" applyProtection="1">
      <alignment horizontal="center" vertical="center" wrapText="1"/>
      <protection locked="0"/>
    </xf>
    <xf numFmtId="2" fontId="8" fillId="0" borderId="20" xfId="1" applyNumberFormat="1" applyFont="1" applyBorder="1" applyAlignment="1">
      <alignment horizontal="center" vertical="center"/>
    </xf>
    <xf numFmtId="1" fontId="9" fillId="3" borderId="19" xfId="1" applyNumberFormat="1" applyFont="1" applyFill="1" applyBorder="1" applyAlignment="1">
      <alignment horizontal="center" vertical="center" wrapText="1"/>
    </xf>
    <xf numFmtId="1" fontId="9" fillId="3" borderId="30" xfId="1" applyNumberFormat="1" applyFont="1" applyFill="1" applyBorder="1" applyAlignment="1">
      <alignment horizontal="center" vertical="center" wrapText="1"/>
    </xf>
    <xf numFmtId="1" fontId="8" fillId="0" borderId="19" xfId="1" applyNumberFormat="1" applyFont="1" applyBorder="1" applyAlignment="1" applyProtection="1">
      <alignment horizontal="center" vertical="center" wrapText="1"/>
      <protection locked="0"/>
    </xf>
    <xf numFmtId="1" fontId="8" fillId="0" borderId="29" xfId="1" applyNumberFormat="1" applyFont="1" applyBorder="1" applyAlignment="1" applyProtection="1">
      <alignment horizontal="center" vertical="center" wrapText="1"/>
      <protection locked="0"/>
    </xf>
    <xf numFmtId="1" fontId="8" fillId="0" borderId="20" xfId="1" applyNumberFormat="1" applyFont="1" applyBorder="1" applyAlignment="1" applyProtection="1">
      <alignment horizontal="center" vertical="center" wrapText="1"/>
      <protection locked="0"/>
    </xf>
    <xf numFmtId="1" fontId="8" fillId="0" borderId="21" xfId="1" applyNumberFormat="1" applyFont="1" applyBorder="1" applyAlignment="1" applyProtection="1">
      <alignment horizontal="center" vertical="center" wrapText="1"/>
      <protection locked="0"/>
    </xf>
    <xf numFmtId="2" fontId="8" fillId="0" borderId="29" xfId="1" applyNumberFormat="1" applyFont="1" applyBorder="1" applyAlignment="1" applyProtection="1">
      <alignment horizontal="center" vertical="center" wrapText="1"/>
      <protection locked="0"/>
    </xf>
    <xf numFmtId="2" fontId="12" fillId="0" borderId="19" xfId="1" applyNumberFormat="1" applyFont="1" applyBorder="1" applyAlignment="1" applyProtection="1">
      <alignment horizontal="center" vertical="center" wrapText="1"/>
      <protection locked="0"/>
    </xf>
    <xf numFmtId="2" fontId="12" fillId="0" borderId="20" xfId="1" applyNumberFormat="1" applyFont="1" applyBorder="1" applyAlignment="1" applyProtection="1">
      <alignment horizontal="center" vertical="center" wrapText="1"/>
      <protection locked="0"/>
    </xf>
    <xf numFmtId="1" fontId="9" fillId="0" borderId="21" xfId="1" applyNumberFormat="1" applyFont="1" applyBorder="1" applyAlignment="1">
      <alignment horizontal="center" vertical="center" wrapText="1"/>
    </xf>
    <xf numFmtId="1" fontId="9" fillId="0" borderId="29" xfId="1" applyNumberFormat="1" applyFont="1" applyBorder="1" applyAlignment="1">
      <alignment horizontal="center" vertical="center" wrapText="1"/>
    </xf>
    <xf numFmtId="165" fontId="8" fillId="0" borderId="21" xfId="1" applyNumberFormat="1" applyFont="1" applyBorder="1" applyAlignment="1" applyProtection="1">
      <alignment horizontal="center" vertical="center" wrapText="1"/>
      <protection locked="0"/>
    </xf>
    <xf numFmtId="2" fontId="8" fillId="0" borderId="19" xfId="1" applyNumberFormat="1" applyFont="1" applyBorder="1" applyAlignment="1" applyProtection="1">
      <alignment horizontal="center" vertical="center"/>
      <protection locked="0"/>
    </xf>
    <xf numFmtId="2" fontId="8" fillId="0" borderId="29" xfId="1" applyNumberFormat="1" applyFont="1" applyBorder="1" applyAlignment="1" applyProtection="1">
      <alignment horizontal="center" vertical="center"/>
      <protection locked="0"/>
    </xf>
    <xf numFmtId="165" fontId="8" fillId="0" borderId="19" xfId="0" applyNumberFormat="1" applyFont="1" applyBorder="1" applyAlignment="1" applyProtection="1">
      <alignment horizontal="center" vertical="center"/>
      <protection locked="0"/>
    </xf>
    <xf numFmtId="2" fontId="8" fillId="0" borderId="20" xfId="0" applyNumberFormat="1" applyFont="1" applyBorder="1" applyAlignment="1" applyProtection="1">
      <alignment horizontal="center" vertical="center"/>
      <protection locked="0"/>
    </xf>
    <xf numFmtId="165" fontId="8" fillId="0" borderId="20" xfId="0" applyNumberFormat="1" applyFont="1" applyBorder="1" applyAlignment="1" applyProtection="1">
      <alignment horizontal="center" vertical="center"/>
      <protection locked="0"/>
    </xf>
    <xf numFmtId="165" fontId="8" fillId="0" borderId="21" xfId="0" applyNumberFormat="1" applyFont="1" applyBorder="1" applyAlignment="1" applyProtection="1">
      <alignment horizontal="center" vertical="center"/>
      <protection locked="0"/>
    </xf>
    <xf numFmtId="165" fontId="8" fillId="0" borderId="20" xfId="1" applyNumberFormat="1" applyFont="1" applyBorder="1" applyAlignment="1">
      <alignment horizontal="center" vertical="center"/>
    </xf>
    <xf numFmtId="165" fontId="8" fillId="0" borderId="19" xfId="1" applyNumberFormat="1" applyFont="1" applyBorder="1" applyAlignment="1" applyProtection="1">
      <alignment horizontal="center" vertical="center"/>
      <protection locked="0"/>
    </xf>
    <xf numFmtId="165" fontId="8" fillId="0" borderId="29" xfId="1" applyNumberFormat="1" applyFont="1" applyBorder="1" applyAlignment="1" applyProtection="1">
      <alignment horizontal="center" vertical="center"/>
      <protection locked="0"/>
    </xf>
    <xf numFmtId="166" fontId="8" fillId="0" borderId="19" xfId="0" applyNumberFormat="1" applyFont="1" applyBorder="1" applyAlignment="1" applyProtection="1">
      <alignment horizontal="center" vertical="center"/>
      <protection locked="0"/>
    </xf>
    <xf numFmtId="166" fontId="8" fillId="0" borderId="20" xfId="0" applyNumberFormat="1" applyFont="1" applyBorder="1" applyAlignment="1" applyProtection="1">
      <alignment horizontal="center" vertical="center"/>
      <protection locked="0"/>
    </xf>
    <xf numFmtId="166" fontId="8" fillId="0" borderId="21" xfId="0" applyNumberFormat="1" applyFont="1" applyBorder="1" applyAlignment="1" applyProtection="1">
      <alignment horizontal="center" vertical="center"/>
      <protection locked="0"/>
    </xf>
    <xf numFmtId="166" fontId="8" fillId="0" borderId="20" xfId="1" applyNumberFormat="1" applyFont="1" applyBorder="1" applyAlignment="1">
      <alignment horizontal="center" vertical="center"/>
    </xf>
    <xf numFmtId="2" fontId="8" fillId="0" borderId="19" xfId="0" applyNumberFormat="1"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1" fontId="9" fillId="3" borderId="29" xfId="1" applyNumberFormat="1" applyFont="1" applyFill="1" applyBorder="1" applyAlignment="1">
      <alignment horizontal="center" vertical="center" wrapText="1"/>
    </xf>
    <xf numFmtId="1" fontId="9" fillId="3" borderId="21" xfId="1" applyNumberFormat="1" applyFont="1" applyFill="1" applyBorder="1" applyAlignment="1">
      <alignment horizontal="center" vertical="center" wrapText="1"/>
    </xf>
    <xf numFmtId="1" fontId="9" fillId="3" borderId="29" xfId="1" applyNumberFormat="1" applyFont="1" applyFill="1" applyBorder="1" applyAlignment="1">
      <alignment horizontal="center" vertical="center" wrapText="1"/>
    </xf>
    <xf numFmtId="1" fontId="9" fillId="3" borderId="21" xfId="1" applyNumberFormat="1" applyFont="1" applyFill="1" applyBorder="1" applyAlignment="1">
      <alignment horizontal="center" vertical="center" wrapText="1"/>
    </xf>
    <xf numFmtId="0" fontId="2" fillId="0" borderId="31" xfId="1" applyFont="1" applyBorder="1" applyAlignment="1" applyProtection="1">
      <alignment horizontal="left" vertical="center"/>
      <protection locked="0"/>
    </xf>
    <xf numFmtId="1" fontId="9" fillId="0" borderId="32" xfId="1" applyNumberFormat="1" applyFont="1" applyBorder="1" applyAlignment="1">
      <alignment horizontal="center" vertical="center" wrapText="1"/>
    </xf>
    <xf numFmtId="1" fontId="9" fillId="0" borderId="33" xfId="1" applyNumberFormat="1" applyFont="1" applyBorder="1" applyAlignment="1">
      <alignment horizontal="center" vertical="center" wrapText="1"/>
    </xf>
    <xf numFmtId="1" fontId="9" fillId="0" borderId="34" xfId="1" applyNumberFormat="1" applyFont="1" applyBorder="1" applyAlignment="1">
      <alignment horizontal="center" vertical="center" wrapText="1"/>
    </xf>
    <xf numFmtId="1" fontId="9" fillId="0" borderId="35" xfId="1" applyNumberFormat="1" applyFont="1" applyBorder="1" applyAlignment="1">
      <alignment horizontal="center" vertical="center" wrapText="1"/>
    </xf>
    <xf numFmtId="2" fontId="8" fillId="0" borderId="33" xfId="1" applyNumberFormat="1" applyFont="1" applyBorder="1" applyAlignment="1" applyProtection="1">
      <alignment horizontal="center" vertical="center"/>
      <protection locked="0"/>
    </xf>
    <xf numFmtId="2" fontId="8" fillId="0" borderId="32" xfId="1" applyNumberFormat="1" applyFont="1" applyBorder="1" applyAlignment="1" applyProtection="1">
      <alignment horizontal="center" vertical="center"/>
      <protection locked="0"/>
    </xf>
    <xf numFmtId="0" fontId="9" fillId="0" borderId="0" xfId="1" applyFont="1" applyAlignment="1" applyProtection="1">
      <alignment vertical="center" wrapText="1"/>
      <protection locked="0"/>
    </xf>
    <xf numFmtId="0" fontId="9" fillId="0" borderId="0" xfId="1" applyFont="1" applyProtection="1">
      <protection locked="0"/>
    </xf>
    <xf numFmtId="0" fontId="1" fillId="0" borderId="16" xfId="0" applyFont="1" applyBorder="1"/>
    <xf numFmtId="0" fontId="1" fillId="0" borderId="19" xfId="0" applyFont="1" applyBorder="1"/>
    <xf numFmtId="49" fontId="9" fillId="0" borderId="36" xfId="0" applyNumberFormat="1" applyFont="1" applyBorder="1" applyAlignment="1">
      <alignment vertical="center" wrapText="1"/>
    </xf>
    <xf numFmtId="49" fontId="13" fillId="0" borderId="19" xfId="0" applyNumberFormat="1" applyFont="1" applyBorder="1" applyAlignment="1">
      <alignment vertical="center" wrapText="1"/>
    </xf>
    <xf numFmtId="49" fontId="9" fillId="0" borderId="19" xfId="0" applyNumberFormat="1" applyFont="1" applyBorder="1" applyAlignment="1">
      <alignment vertical="center" wrapText="1"/>
    </xf>
    <xf numFmtId="1" fontId="9" fillId="0" borderId="19" xfId="1"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165" fontId="9" fillId="0" borderId="19" xfId="1"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6" fillId="0" borderId="6" xfId="1" applyFont="1" applyBorder="1" applyAlignment="1">
      <alignment horizontal="center"/>
    </xf>
    <xf numFmtId="0" fontId="6" fillId="0" borderId="0" xfId="1" applyFont="1" applyAlignment="1">
      <alignment horizontal="center"/>
    </xf>
    <xf numFmtId="0" fontId="6" fillId="0" borderId="7" xfId="1" applyFont="1" applyBorder="1" applyAlignment="1">
      <alignment horizont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8" fillId="0" borderId="0" xfId="1" applyFont="1" applyAlignment="1" applyProtection="1">
      <alignment horizontal="left" vertical="center" wrapText="1"/>
      <protection locked="0"/>
    </xf>
    <xf numFmtId="0" fontId="8" fillId="0" borderId="7" xfId="1" applyFont="1" applyBorder="1" applyAlignment="1" applyProtection="1">
      <alignment horizontal="left" vertical="center" wrapText="1"/>
      <protection locked="0"/>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0" fontId="15" fillId="0" borderId="0" xfId="1" applyFont="1" applyAlignment="1">
      <alignment horizontal="center"/>
    </xf>
    <xf numFmtId="0" fontId="15" fillId="2" borderId="0" xfId="1" applyFont="1" applyFill="1" applyAlignment="1">
      <alignment horizontal="center"/>
    </xf>
    <xf numFmtId="0" fontId="8" fillId="0" borderId="9" xfId="1" applyFont="1" applyBorder="1" applyAlignment="1" applyProtection="1">
      <alignment horizontal="left" vertical="center" wrapText="1"/>
      <protection locked="0"/>
    </xf>
    <xf numFmtId="0" fontId="8" fillId="0" borderId="10" xfId="1" applyFont="1" applyBorder="1" applyAlignment="1" applyProtection="1">
      <alignment horizontal="left" vertical="center" wrapText="1"/>
      <protection locked="0"/>
    </xf>
    <xf numFmtId="0" fontId="15" fillId="2" borderId="9" xfId="1" applyFont="1" applyFill="1" applyBorder="1" applyAlignment="1" applyProtection="1">
      <alignment horizontal="center"/>
      <protection locked="0"/>
    </xf>
    <xf numFmtId="0" fontId="15" fillId="2" borderId="10" xfId="1" applyFont="1" applyFill="1" applyBorder="1" applyAlignment="1" applyProtection="1">
      <alignment horizontal="center"/>
      <protection locked="0"/>
    </xf>
    <xf numFmtId="0" fontId="7" fillId="3" borderId="12"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5" xfId="1" applyFont="1" applyFill="1" applyBorder="1" applyAlignment="1">
      <alignment horizontal="center" vertical="center"/>
    </xf>
    <xf numFmtId="0" fontId="7" fillId="3" borderId="11" xfId="1" applyFont="1" applyFill="1" applyBorder="1" applyAlignment="1" applyProtection="1">
      <alignment horizontal="center" vertical="center"/>
      <protection locked="0"/>
    </xf>
    <xf numFmtId="0" fontId="7" fillId="3" borderId="11" xfId="1" applyFont="1" applyFill="1" applyBorder="1" applyAlignment="1">
      <alignment horizontal="center" vertical="center"/>
    </xf>
    <xf numFmtId="0" fontId="2" fillId="0" borderId="15" xfId="1" applyFont="1" applyBorder="1" applyAlignment="1" applyProtection="1">
      <alignment horizontal="left" vertical="center"/>
      <protection locked="0"/>
    </xf>
    <xf numFmtId="1" fontId="9" fillId="0" borderId="15" xfId="1" applyNumberFormat="1" applyFont="1" applyBorder="1" applyAlignment="1">
      <alignment horizontal="center" vertical="center" wrapText="1"/>
    </xf>
    <xf numFmtId="166" fontId="8" fillId="0" borderId="16" xfId="1" applyNumberFormat="1" applyFont="1" applyBorder="1" applyAlignment="1">
      <alignment horizontal="center" vertical="center" wrapText="1"/>
    </xf>
    <xf numFmtId="166" fontId="8" fillId="0" borderId="37" xfId="1" applyNumberFormat="1" applyFont="1" applyBorder="1" applyAlignment="1">
      <alignment horizontal="center" vertical="center" wrapText="1"/>
    </xf>
    <xf numFmtId="166" fontId="8" fillId="0" borderId="26" xfId="1" applyNumberFormat="1" applyFont="1" applyBorder="1" applyAlignment="1">
      <alignment horizontal="center" vertical="center" wrapText="1"/>
    </xf>
    <xf numFmtId="166" fontId="8" fillId="0" borderId="36" xfId="1" applyNumberFormat="1" applyFont="1" applyBorder="1" applyAlignment="1" applyProtection="1">
      <alignment horizontal="center" vertical="center"/>
      <protection locked="0"/>
    </xf>
    <xf numFmtId="166" fontId="8" fillId="0" borderId="38" xfId="1" applyNumberFormat="1" applyFont="1" applyBorder="1" applyAlignment="1" applyProtection="1">
      <alignment horizontal="center" vertical="center"/>
      <protection locked="0"/>
    </xf>
    <xf numFmtId="166" fontId="8" fillId="0" borderId="39" xfId="1" applyNumberFormat="1" applyFont="1" applyBorder="1" applyAlignment="1" applyProtection="1">
      <alignment horizontal="center" vertical="center"/>
      <protection locked="0"/>
    </xf>
    <xf numFmtId="1" fontId="8" fillId="0" borderId="36" xfId="1" applyNumberFormat="1" applyFont="1" applyBorder="1" applyAlignment="1" applyProtection="1">
      <alignment horizontal="center" vertical="center" wrapText="1"/>
      <protection locked="0"/>
    </xf>
    <xf numFmtId="1" fontId="8" fillId="0" borderId="39" xfId="1" applyNumberFormat="1" applyFont="1" applyBorder="1" applyAlignment="1" applyProtection="1">
      <alignment horizontal="center" vertical="center" wrapText="1"/>
      <protection locked="0"/>
    </xf>
    <xf numFmtId="166" fontId="8" fillId="0" borderId="40" xfId="1" applyNumberFormat="1" applyFont="1" applyBorder="1" applyAlignment="1" applyProtection="1">
      <alignment horizontal="center" vertical="center"/>
      <protection locked="0"/>
    </xf>
    <xf numFmtId="0" fontId="8" fillId="0" borderId="39" xfId="1" applyFont="1" applyBorder="1" applyAlignment="1">
      <alignment horizontal="center" vertical="center"/>
    </xf>
    <xf numFmtId="1" fontId="9" fillId="0" borderId="18" xfId="1" applyNumberFormat="1" applyFont="1" applyBorder="1" applyAlignment="1">
      <alignment horizontal="center" vertical="center" wrapText="1"/>
    </xf>
    <xf numFmtId="165" fontId="8" fillId="0" borderId="21" xfId="1" applyNumberFormat="1" applyFont="1" applyBorder="1" applyAlignment="1">
      <alignment horizontal="center" vertical="center" wrapText="1"/>
    </xf>
    <xf numFmtId="166" fontId="8" fillId="0" borderId="41" xfId="1" applyNumberFormat="1" applyFont="1" applyBorder="1" applyAlignment="1">
      <alignment horizontal="center" vertical="center" wrapText="1"/>
    </xf>
    <xf numFmtId="2" fontId="11" fillId="0" borderId="0" xfId="1" applyNumberFormat="1" applyFont="1" applyAlignment="1" applyProtection="1">
      <alignment horizontal="center" vertical="center" wrapText="1"/>
      <protection locked="0"/>
    </xf>
    <xf numFmtId="1" fontId="8" fillId="0" borderId="21" xfId="1" applyNumberFormat="1" applyFont="1" applyBorder="1" applyAlignment="1">
      <alignment horizontal="center" vertical="center" wrapText="1"/>
    </xf>
    <xf numFmtId="2" fontId="8" fillId="0" borderId="41" xfId="1" applyNumberFormat="1" applyFont="1" applyBorder="1" applyAlignment="1">
      <alignment horizontal="center" vertical="center" wrapText="1"/>
    </xf>
    <xf numFmtId="1" fontId="8" fillId="0" borderId="19" xfId="1" applyNumberFormat="1" applyFont="1" applyBorder="1" applyAlignment="1">
      <alignment horizontal="center" vertical="center" wrapText="1"/>
    </xf>
    <xf numFmtId="1" fontId="8" fillId="0" borderId="41" xfId="1" applyNumberFormat="1" applyFont="1" applyBorder="1" applyAlignment="1">
      <alignment horizontal="center" vertical="center" wrapText="1"/>
    </xf>
    <xf numFmtId="1" fontId="8" fillId="0" borderId="29" xfId="1" applyNumberFormat="1" applyFont="1" applyBorder="1" applyAlignment="1">
      <alignment horizontal="center" vertical="center" wrapText="1"/>
    </xf>
    <xf numFmtId="2" fontId="8" fillId="0" borderId="20" xfId="1" applyNumberFormat="1" applyFont="1" applyBorder="1" applyAlignment="1" applyProtection="1">
      <alignment horizontal="center" vertical="center"/>
      <protection locked="0"/>
    </xf>
    <xf numFmtId="2" fontId="8" fillId="0" borderId="21" xfId="1" applyNumberFormat="1" applyFont="1" applyBorder="1" applyAlignment="1" applyProtection="1">
      <alignment horizontal="center" vertical="center"/>
      <protection locked="0"/>
    </xf>
    <xf numFmtId="0" fontId="2" fillId="0" borderId="22" xfId="1" applyFont="1" applyBorder="1" applyAlignment="1" applyProtection="1">
      <alignment horizontal="left" vertical="center"/>
      <protection locked="0"/>
    </xf>
    <xf numFmtId="165" fontId="8" fillId="0" borderId="20" xfId="1" applyNumberFormat="1" applyFont="1" applyBorder="1" applyAlignment="1" applyProtection="1">
      <alignment horizontal="center" vertical="center"/>
      <protection locked="0"/>
    </xf>
    <xf numFmtId="165" fontId="8" fillId="0" borderId="21" xfId="1" applyNumberFormat="1" applyFont="1" applyBorder="1" applyAlignment="1" applyProtection="1">
      <alignment horizontal="center" vertical="center"/>
      <protection locked="0"/>
    </xf>
    <xf numFmtId="0" fontId="2" fillId="0" borderId="31" xfId="1" applyFont="1" applyBorder="1" applyAlignment="1" applyProtection="1">
      <alignment horizontal="left" vertical="center" wrapText="1"/>
      <protection locked="0"/>
    </xf>
    <xf numFmtId="1" fontId="9" fillId="0" borderId="31" xfId="1" applyNumberFormat="1" applyFont="1" applyBorder="1" applyAlignment="1">
      <alignment horizontal="center" vertical="center" wrapText="1"/>
    </xf>
    <xf numFmtId="1" fontId="8" fillId="0" borderId="35" xfId="1" applyNumberFormat="1" applyFont="1" applyBorder="1" applyAlignment="1">
      <alignment horizontal="center" vertical="center" wrapText="1"/>
    </xf>
    <xf numFmtId="1" fontId="8" fillId="0" borderId="33" xfId="1" applyNumberFormat="1" applyFont="1" applyBorder="1" applyAlignment="1">
      <alignment horizontal="center" vertical="center" wrapText="1"/>
    </xf>
    <xf numFmtId="1" fontId="8" fillId="0" borderId="42" xfId="1" applyNumberFormat="1" applyFont="1" applyBorder="1" applyAlignment="1">
      <alignment horizontal="center" vertical="center" wrapText="1"/>
    </xf>
    <xf numFmtId="1" fontId="8" fillId="0" borderId="32" xfId="1" applyNumberFormat="1" applyFont="1" applyBorder="1" applyAlignment="1">
      <alignment horizontal="center" vertical="center" wrapText="1"/>
    </xf>
    <xf numFmtId="2" fontId="8" fillId="0" borderId="43" xfId="1" applyNumberFormat="1" applyFont="1" applyBorder="1" applyAlignment="1" applyProtection="1">
      <alignment horizontal="center" vertical="center"/>
      <protection locked="0"/>
    </xf>
    <xf numFmtId="2" fontId="8" fillId="0" borderId="35" xfId="1" applyNumberFormat="1" applyFont="1" applyBorder="1" applyAlignment="1" applyProtection="1">
      <alignment horizontal="center" vertical="center"/>
      <protection locked="0"/>
    </xf>
    <xf numFmtId="0" fontId="8" fillId="0" borderId="43" xfId="1" applyFont="1" applyBorder="1" applyAlignment="1">
      <alignment horizontal="center" vertical="center"/>
    </xf>
    <xf numFmtId="0" fontId="16" fillId="0" borderId="15" xfId="1" applyFont="1" applyBorder="1" applyAlignment="1" applyProtection="1">
      <alignment vertical="center" wrapText="1"/>
      <protection locked="0"/>
    </xf>
    <xf numFmtId="0" fontId="1" fillId="0" borderId="16" xfId="1" applyBorder="1"/>
    <xf numFmtId="0" fontId="9" fillId="0" borderId="15" xfId="1" applyFont="1" applyBorder="1" applyAlignment="1" applyProtection="1">
      <alignment vertical="center" wrapText="1"/>
      <protection locked="0"/>
    </xf>
    <xf numFmtId="0" fontId="16" fillId="0" borderId="18" xfId="1" applyFont="1" applyBorder="1" applyAlignment="1" applyProtection="1">
      <alignment vertical="center" wrapText="1"/>
      <protection locked="0"/>
    </xf>
    <xf numFmtId="0" fontId="1" fillId="0" borderId="19" xfId="1" applyBorder="1"/>
    <xf numFmtId="0" fontId="9" fillId="0" borderId="44" xfId="1" applyFont="1" applyBorder="1" applyAlignment="1" applyProtection="1">
      <alignment horizontal="left" vertical="center"/>
      <protection locked="0"/>
    </xf>
    <xf numFmtId="0" fontId="16" fillId="0" borderId="11" xfId="1" applyFont="1" applyBorder="1" applyAlignment="1" applyProtection="1">
      <alignment vertical="center" wrapText="1"/>
      <protection locked="0"/>
    </xf>
    <xf numFmtId="49" fontId="9" fillId="0" borderId="36" xfId="1" applyNumberFormat="1" applyFont="1" applyBorder="1" applyAlignment="1">
      <alignment vertical="center" wrapText="1"/>
    </xf>
    <xf numFmtId="49" fontId="13" fillId="0" borderId="19" xfId="1" applyNumberFormat="1" applyFont="1" applyBorder="1" applyAlignment="1">
      <alignment vertical="center" wrapText="1"/>
    </xf>
    <xf numFmtId="0" fontId="9" fillId="0" borderId="5" xfId="1" applyFont="1" applyBorder="1" applyAlignment="1" applyProtection="1">
      <alignment horizontal="left" vertical="center"/>
      <protection locked="0"/>
    </xf>
    <xf numFmtId="49" fontId="9" fillId="0" borderId="19" xfId="1" applyNumberFormat="1" applyFont="1" applyBorder="1" applyAlignment="1">
      <alignment vertical="center" wrapText="1"/>
    </xf>
    <xf numFmtId="0" fontId="16" fillId="0" borderId="15" xfId="1" applyFont="1" applyBorder="1" applyAlignment="1" applyProtection="1">
      <alignment horizontal="left" vertical="center" wrapText="1"/>
      <protection locked="0"/>
    </xf>
    <xf numFmtId="0" fontId="9" fillId="0" borderId="18" xfId="1" applyFont="1" applyBorder="1" applyAlignment="1" applyProtection="1">
      <alignment vertical="center"/>
      <protection locked="0"/>
    </xf>
    <xf numFmtId="0" fontId="16" fillId="0" borderId="18" xfId="1" applyFont="1" applyBorder="1" applyAlignment="1" applyProtection="1">
      <alignment horizontal="left" vertical="center" wrapText="1"/>
      <protection locked="0"/>
    </xf>
    <xf numFmtId="0" fontId="9" fillId="0" borderId="18" xfId="1" applyFont="1" applyBorder="1" applyAlignment="1" applyProtection="1">
      <alignment vertical="center" wrapText="1"/>
      <protection locked="0"/>
    </xf>
    <xf numFmtId="0" fontId="16" fillId="0" borderId="31" xfId="1" applyFont="1" applyBorder="1" applyAlignment="1" applyProtection="1">
      <alignment vertical="center" wrapText="1"/>
      <protection locked="0"/>
    </xf>
    <xf numFmtId="49" fontId="9" fillId="0" borderId="19" xfId="1" applyNumberFormat="1" applyFont="1" applyBorder="1" applyAlignment="1">
      <alignment horizontal="left" vertical="center" wrapText="1"/>
    </xf>
    <xf numFmtId="0" fontId="9" fillId="0" borderId="31" xfId="1" applyFont="1" applyBorder="1" applyAlignment="1" applyProtection="1">
      <alignment vertical="center" wrapText="1"/>
      <protection locked="0"/>
    </xf>
    <xf numFmtId="0" fontId="9" fillId="0" borderId="18" xfId="1" applyFont="1" applyBorder="1" applyAlignment="1" applyProtection="1">
      <alignment horizontal="left" vertical="center" wrapText="1"/>
      <protection locked="0"/>
    </xf>
    <xf numFmtId="0" fontId="9" fillId="0" borderId="28" xfId="1" applyFont="1" applyBorder="1" applyAlignment="1" applyProtection="1">
      <alignment vertical="center" wrapText="1"/>
      <protection locked="0"/>
    </xf>
    <xf numFmtId="0" fontId="9" fillId="0" borderId="21" xfId="1" applyFont="1" applyBorder="1" applyAlignment="1" applyProtection="1">
      <alignment vertical="center" wrapText="1"/>
      <protection locked="0"/>
    </xf>
    <xf numFmtId="0" fontId="9" fillId="0" borderId="25" xfId="1" applyFont="1" applyBorder="1" applyAlignment="1" applyProtection="1">
      <alignment vertical="center" wrapText="1"/>
      <protection locked="0"/>
    </xf>
    <xf numFmtId="0" fontId="9" fillId="0" borderId="22" xfId="1" applyFont="1" applyBorder="1" applyAlignment="1" applyProtection="1">
      <alignment vertical="center" wrapText="1"/>
      <protection locked="0"/>
    </xf>
    <xf numFmtId="49" fontId="9" fillId="0" borderId="33" xfId="1" applyNumberFormat="1" applyFont="1" applyBorder="1" applyAlignment="1">
      <alignment horizontal="left" vertical="center" wrapText="1"/>
    </xf>
    <xf numFmtId="49" fontId="9" fillId="0" borderId="0" xfId="1" applyNumberFormat="1" applyFont="1" applyAlignment="1">
      <alignment vertical="center" wrapText="1"/>
    </xf>
    <xf numFmtId="17" fontId="6" fillId="4" borderId="9" xfId="1" applyNumberFormat="1" applyFont="1" applyFill="1" applyBorder="1" applyAlignment="1">
      <alignment vertical="center" wrapText="1"/>
    </xf>
    <xf numFmtId="49" fontId="2" fillId="3" borderId="0" xfId="1" applyNumberFormat="1" applyFont="1" applyFill="1" applyAlignment="1" applyProtection="1">
      <alignment vertical="center" wrapText="1"/>
      <protection locked="0"/>
    </xf>
    <xf numFmtId="0" fontId="8" fillId="0" borderId="6" xfId="1" applyFont="1" applyBorder="1" applyAlignment="1" applyProtection="1">
      <alignment vertical="center" wrapText="1"/>
      <protection locked="0"/>
    </xf>
    <xf numFmtId="0" fontId="7" fillId="0" borderId="0" xfId="1" applyFont="1" applyAlignment="1">
      <alignment horizontal="right" vertical="center" wrapText="1"/>
    </xf>
    <xf numFmtId="0" fontId="2" fillId="2" borderId="7" xfId="1" applyFont="1" applyFill="1" applyBorder="1" applyAlignment="1">
      <alignment horizontal="center"/>
    </xf>
    <xf numFmtId="164" fontId="8" fillId="0" borderId="6" xfId="1" applyNumberFormat="1" applyFont="1" applyBorder="1" applyAlignment="1" applyProtection="1">
      <alignment vertical="center" wrapText="1"/>
      <protection locked="0"/>
    </xf>
    <xf numFmtId="0" fontId="8" fillId="0" borderId="8" xfId="1" applyFont="1" applyBorder="1" applyAlignment="1" applyProtection="1">
      <alignment vertical="center" wrapText="1"/>
      <protection locked="0"/>
    </xf>
    <xf numFmtId="0" fontId="8" fillId="0" borderId="9" xfId="1" applyFont="1" applyBorder="1" applyAlignment="1" applyProtection="1">
      <alignment vertical="center" wrapText="1"/>
      <protection locked="0"/>
    </xf>
    <xf numFmtId="0" fontId="2" fillId="2" borderId="9" xfId="1" applyFont="1" applyFill="1" applyBorder="1" applyAlignment="1">
      <alignment horizontal="center"/>
    </xf>
    <xf numFmtId="0" fontId="9" fillId="0" borderId="10" xfId="1" applyFont="1" applyBorder="1" applyAlignment="1">
      <alignment horizontal="left" vertical="top" wrapText="1"/>
    </xf>
    <xf numFmtId="0" fontId="7" fillId="0" borderId="13" xfId="1" applyFont="1" applyBorder="1" applyAlignment="1">
      <alignment horizontal="center" vertical="center" wrapText="1"/>
    </xf>
    <xf numFmtId="0" fontId="7" fillId="3" borderId="31" xfId="1" applyFont="1" applyFill="1" applyBorder="1" applyAlignment="1">
      <alignment horizontal="center" vertical="center" wrapText="1"/>
    </xf>
    <xf numFmtId="0" fontId="7" fillId="0" borderId="31"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43" xfId="1" applyFont="1" applyBorder="1" applyAlignment="1">
      <alignment horizontal="center" vertical="center" wrapText="1"/>
    </xf>
    <xf numFmtId="0" fontId="7" fillId="3" borderId="35"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2" fillId="0" borderId="44" xfId="1" applyFont="1" applyBorder="1" applyAlignment="1" applyProtection="1">
      <alignment horizontal="left" vertical="center"/>
      <protection locked="0"/>
    </xf>
    <xf numFmtId="1" fontId="9" fillId="0" borderId="44" xfId="1" applyNumberFormat="1" applyFont="1" applyBorder="1" applyAlignment="1">
      <alignment horizontal="center" vertical="center" wrapText="1"/>
    </xf>
    <xf numFmtId="1" fontId="9" fillId="0" borderId="36" xfId="1" applyNumberFormat="1" applyFont="1" applyBorder="1" applyAlignment="1">
      <alignment horizontal="center" vertical="center" wrapText="1"/>
    </xf>
    <xf numFmtId="1" fontId="9" fillId="0" borderId="45" xfId="1" applyNumberFormat="1" applyFont="1" applyBorder="1" applyAlignment="1">
      <alignment horizontal="center" vertical="center" wrapText="1"/>
    </xf>
    <xf numFmtId="165" fontId="9" fillId="0" borderId="40" xfId="1" applyNumberFormat="1" applyFont="1" applyBorder="1" applyAlignment="1">
      <alignment horizontal="center" vertical="center" wrapText="1"/>
    </xf>
    <xf numFmtId="166" fontId="8" fillId="0" borderId="36" xfId="1" applyNumberFormat="1" applyFont="1" applyBorder="1" applyAlignment="1">
      <alignment horizontal="center" vertical="center" wrapText="1"/>
    </xf>
    <xf numFmtId="166" fontId="8" fillId="0" borderId="46" xfId="1" applyNumberFormat="1" applyFont="1" applyBorder="1" applyAlignment="1">
      <alignment horizontal="center" vertical="center" wrapText="1"/>
    </xf>
    <xf numFmtId="166" fontId="8" fillId="0" borderId="38" xfId="1" applyNumberFormat="1" applyFont="1" applyBorder="1" applyAlignment="1">
      <alignment horizontal="center" vertical="center" wrapText="1"/>
    </xf>
    <xf numFmtId="166" fontId="8" fillId="0" borderId="47" xfId="1" applyNumberFormat="1" applyFont="1" applyBorder="1" applyAlignment="1">
      <alignment horizontal="center" vertical="center" wrapText="1"/>
    </xf>
    <xf numFmtId="166" fontId="8" fillId="0" borderId="39" xfId="1" applyNumberFormat="1" applyFont="1" applyBorder="1" applyAlignment="1">
      <alignment horizontal="center" vertical="center" wrapText="1"/>
    </xf>
    <xf numFmtId="2" fontId="8" fillId="0" borderId="48" xfId="1" applyNumberFormat="1" applyFont="1" applyBorder="1" applyAlignment="1">
      <alignment horizontal="center" vertical="center" wrapText="1"/>
    </xf>
    <xf numFmtId="2" fontId="8" fillId="0" borderId="49" xfId="1" applyNumberFormat="1" applyFont="1" applyBorder="1" applyAlignment="1" applyProtection="1">
      <alignment horizontal="center" vertical="center" wrapText="1"/>
      <protection locked="0"/>
    </xf>
    <xf numFmtId="1" fontId="8" fillId="0" borderId="48" xfId="1" applyNumberFormat="1" applyFont="1" applyBorder="1" applyAlignment="1">
      <alignment horizontal="center" vertical="center" wrapText="1"/>
    </xf>
    <xf numFmtId="1" fontId="8" fillId="0" borderId="49" xfId="1" applyNumberFormat="1" applyFont="1" applyBorder="1" applyAlignment="1" applyProtection="1">
      <alignment horizontal="center" vertical="center" wrapText="1"/>
      <protection locked="0"/>
    </xf>
    <xf numFmtId="2" fontId="12" fillId="0" borderId="49" xfId="1" applyNumberFormat="1" applyFont="1" applyBorder="1" applyAlignment="1" applyProtection="1">
      <alignment horizontal="center" vertical="center" wrapText="1"/>
      <protection locked="0"/>
    </xf>
    <xf numFmtId="165" fontId="8" fillId="0" borderId="19" xfId="1" applyNumberFormat="1" applyFont="1" applyBorder="1" applyAlignment="1">
      <alignment horizontal="center" vertical="center" wrapText="1"/>
    </xf>
    <xf numFmtId="165" fontId="8" fillId="0" borderId="48" xfId="1" applyNumberFormat="1" applyFont="1" applyBorder="1" applyAlignment="1">
      <alignment horizontal="center" vertical="center" wrapText="1"/>
    </xf>
    <xf numFmtId="165" fontId="8" fillId="0" borderId="49" xfId="1" applyNumberFormat="1" applyFont="1" applyBorder="1" applyAlignment="1" applyProtection="1">
      <alignment horizontal="center" vertical="center"/>
      <protection locked="0"/>
    </xf>
    <xf numFmtId="166" fontId="8" fillId="0" borderId="48" xfId="1" applyNumberFormat="1" applyFont="1" applyBorder="1" applyAlignment="1">
      <alignment horizontal="center" vertical="center" wrapText="1"/>
    </xf>
    <xf numFmtId="166" fontId="8" fillId="0" borderId="19" xfId="1" applyNumberFormat="1" applyFont="1" applyBorder="1" applyAlignment="1" applyProtection="1">
      <alignment horizontal="center" vertical="center"/>
      <protection locked="0"/>
    </xf>
    <xf numFmtId="166" fontId="8" fillId="0" borderId="29" xfId="1" applyNumberFormat="1" applyFont="1" applyBorder="1" applyAlignment="1" applyProtection="1">
      <alignment horizontal="center" vertical="center"/>
      <protection locked="0"/>
    </xf>
    <xf numFmtId="166" fontId="8" fillId="0" borderId="49" xfId="1" applyNumberFormat="1" applyFont="1" applyBorder="1" applyAlignment="1" applyProtection="1">
      <alignment horizontal="center" vertical="center"/>
      <protection locked="0"/>
    </xf>
    <xf numFmtId="166" fontId="8" fillId="0" borderId="20" xfId="1" applyNumberFormat="1" applyFont="1" applyBorder="1" applyAlignment="1" applyProtection="1">
      <alignment horizontal="center" vertical="center"/>
      <protection locked="0"/>
    </xf>
    <xf numFmtId="2" fontId="8" fillId="0" borderId="49" xfId="1" applyNumberFormat="1" applyFont="1" applyBorder="1" applyAlignment="1" applyProtection="1">
      <alignment horizontal="center" vertical="center"/>
      <protection locked="0"/>
    </xf>
    <xf numFmtId="1" fontId="8" fillId="0" borderId="50" xfId="1" applyNumberFormat="1" applyFont="1" applyBorder="1" applyAlignment="1">
      <alignment horizontal="center" vertical="center" wrapText="1"/>
    </xf>
    <xf numFmtId="2" fontId="8" fillId="0" borderId="51" xfId="1" applyNumberFormat="1" applyFont="1" applyBorder="1" applyAlignment="1" applyProtection="1">
      <alignment horizontal="center" vertical="center"/>
      <protection locked="0"/>
    </xf>
    <xf numFmtId="0" fontId="16" fillId="0" borderId="0" xfId="1" applyFont="1" applyAlignment="1" applyProtection="1">
      <alignment vertical="center" wrapText="1"/>
      <protection locked="0"/>
    </xf>
    <xf numFmtId="0" fontId="9" fillId="2" borderId="0" xfId="1" applyFont="1" applyFill="1" applyAlignment="1">
      <alignment horizontal="center"/>
    </xf>
  </cellXfs>
  <cellStyles count="2">
    <cellStyle name="Normal" xfId="0" builtinId="0"/>
    <cellStyle name="Normal 2" xfId="1" xr:uid="{881406FD-7C07-427B-BCFF-E607111CEB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453A3CBD-9264-4352-B410-FB410164B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1770E6A5-B634-4429-BC92-454D43998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0145A8A4-A6F2-47B2-B97D-40F73C70F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23/INFORMES%20DE%20RESULTADOS%20INTERNOS/SAP/RG-GOM-CC-05-N851-11%20REGISTRO%20DE%20INFORME%20MENSUAL%20JUNIO%20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2023/INFORMES%20DE%20RESULTADOS%20INTERNOS/SAP/RG-GOM-CC-05-N851-11%20REG.%20INFORME%20MENSUAL%20JUN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EMANAL CL Y TU"/>
      <sheetName val="Hoja1"/>
      <sheetName val=" RESUMEN"/>
      <sheetName val="Redes 1"/>
      <sheetName val="DEFENSORÍA 2"/>
      <sheetName val="RED URB.-TANQUES 3"/>
      <sheetName val="R.R SUR.-TANQUES 4"/>
      <sheetName val="R.R NORTE-TANQUES 5"/>
      <sheetName val="POZOS-VERT. 6"/>
      <sheetName val="POZOS-VERT.7"/>
      <sheetName val="HOJA FINAL 8"/>
      <sheetName val="Hoja2"/>
    </sheetNames>
    <sheetDataSet>
      <sheetData sheetId="0"/>
      <sheetData sheetId="1">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AA*</v>
          </cell>
          <cell r="D36" t="str">
            <v>µg/L</v>
          </cell>
          <cell r="E36" t="str">
            <v>Standard Methods-3113B</v>
          </cell>
          <cell r="F36">
            <v>10</v>
          </cell>
        </row>
        <row r="37">
          <cell r="C37" t="str">
            <v>PLOMO ION*</v>
          </cell>
          <cell r="D37" t="str">
            <v>mg/L</v>
          </cell>
          <cell r="E37" t="str">
            <v>Ión Selectivo</v>
          </cell>
          <cell r="F37" t="str">
            <v>0,01</v>
          </cell>
        </row>
        <row r="38">
          <cell r="C38" t="str">
            <v>SABOR*</v>
          </cell>
          <cell r="D38" t="str">
            <v>-</v>
          </cell>
          <cell r="E38" t="str">
            <v>Standard Methods2160-B</v>
          </cell>
          <cell r="F38" t="str">
            <v>ACEPTABLE</v>
          </cell>
        </row>
        <row r="39">
          <cell r="C39" t="str">
            <v>SELENIO *</v>
          </cell>
          <cell r="D39" t="str">
            <v>µg/L</v>
          </cell>
          <cell r="E39" t="str">
            <v>Standard Methods-3114C</v>
          </cell>
          <cell r="F39" t="str">
            <v>40</v>
          </cell>
        </row>
        <row r="40">
          <cell r="C40" t="str">
            <v>SELENIO *</v>
          </cell>
          <cell r="D40" t="str">
            <v>µg/L</v>
          </cell>
          <cell r="E40" t="str">
            <v>Standard Methods-3114B</v>
          </cell>
          <cell r="F40" t="str">
            <v>40</v>
          </cell>
        </row>
        <row r="41">
          <cell r="C41" t="str">
            <v xml:space="preserve">TURBIDEZ </v>
          </cell>
          <cell r="D41" t="str">
            <v>NTU</v>
          </cell>
          <cell r="E41" t="str">
            <v>Standard Methods-2130-B</v>
          </cell>
          <cell r="F41" t="str">
            <v>5</v>
          </cell>
        </row>
        <row r="42">
          <cell r="C42" t="str">
            <v>TURBIDEZ **</v>
          </cell>
          <cell r="D42" t="str">
            <v>NTU</v>
          </cell>
          <cell r="E42" t="str">
            <v>Standard Methods-2130-B</v>
          </cell>
          <cell r="F42" t="str">
            <v>5</v>
          </cell>
        </row>
      </sheetData>
      <sheetData sheetId="2"/>
      <sheetData sheetId="3">
        <row r="1">
          <cell r="B1" t="str">
            <v>REGISTRO DE INFORME MENSUAL</v>
          </cell>
        </row>
        <row r="3">
          <cell r="B3" t="str">
            <v>RG-GOM-CC-05-N851-11</v>
          </cell>
        </row>
        <row r="5">
          <cell r="F5" t="str">
            <v>JUNIO 2023</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EMANAL CL Y TU"/>
      <sheetName val=" RESUMEN"/>
      <sheetName val="Redes 1"/>
      <sheetName val="DEFENSORÍA 2"/>
      <sheetName val="RED URB.-TANQUES 3"/>
      <sheetName val="R.R SUR.-TANQUES 4"/>
      <sheetName val="R.R NORTE-TANQUES 5"/>
      <sheetName val="POZOS-VERT. 6"/>
      <sheetName val="POZOS-VERT.7"/>
      <sheetName val="HOJA FINAL 8"/>
      <sheetName val="Hoja2"/>
      <sheetName val="Hoja1"/>
    </sheetNames>
    <sheetDataSet>
      <sheetData sheetId="0" refreshError="1"/>
      <sheetData sheetId="1" refreshError="1"/>
      <sheetData sheetId="2">
        <row r="1">
          <cell r="B1" t="str">
            <v>REGISTRO DE INFORME MENSUAL</v>
          </cell>
        </row>
        <row r="3">
          <cell r="B3" t="str">
            <v>RG-GOM-CC-05-N851-11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AA*</v>
          </cell>
          <cell r="D36" t="str">
            <v>µg/L</v>
          </cell>
          <cell r="E36" t="str">
            <v>Standard Methods-3113B</v>
          </cell>
          <cell r="F36">
            <v>10</v>
          </cell>
        </row>
        <row r="37">
          <cell r="C37" t="str">
            <v>PLOMO ION*</v>
          </cell>
          <cell r="D37" t="str">
            <v>mg/L</v>
          </cell>
          <cell r="E37" t="str">
            <v>Ión Selectivo</v>
          </cell>
          <cell r="F37" t="str">
            <v>0,01</v>
          </cell>
        </row>
        <row r="38">
          <cell r="C38" t="str">
            <v>SABOR*</v>
          </cell>
          <cell r="D38" t="str">
            <v>-</v>
          </cell>
          <cell r="E38" t="str">
            <v>Standard Methods2160-B</v>
          </cell>
          <cell r="F38" t="str">
            <v>ACEPTABLE</v>
          </cell>
        </row>
        <row r="39">
          <cell r="C39" t="str">
            <v>SELENIO *</v>
          </cell>
          <cell r="D39" t="str">
            <v>µg/L</v>
          </cell>
          <cell r="E39" t="str">
            <v>Standard Methods-3114C</v>
          </cell>
          <cell r="F39" t="str">
            <v>40</v>
          </cell>
        </row>
        <row r="40">
          <cell r="C40" t="str">
            <v>SELENIO *</v>
          </cell>
          <cell r="D40" t="str">
            <v>µg/L</v>
          </cell>
          <cell r="E40" t="str">
            <v>Standard Methods-3114B</v>
          </cell>
          <cell r="F40" t="str">
            <v>40</v>
          </cell>
        </row>
        <row r="41">
          <cell r="C41" t="str">
            <v xml:space="preserve">TURBIDEZ </v>
          </cell>
          <cell r="D41" t="str">
            <v>NTU</v>
          </cell>
          <cell r="E41" t="str">
            <v>Standard Methods-2130-B</v>
          </cell>
          <cell r="F41" t="str">
            <v>5</v>
          </cell>
        </row>
        <row r="42">
          <cell r="C42" t="str">
            <v>TURBIDEZ **</v>
          </cell>
          <cell r="D42" t="str">
            <v>NTU</v>
          </cell>
          <cell r="E42" t="str">
            <v>Standard Methods-2130-B</v>
          </cell>
          <cell r="F42" t="str">
            <v>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2402-70A3-4C57-A9B5-79D22C02BF4D}">
  <dimension ref="A1:V146"/>
  <sheetViews>
    <sheetView showGridLines="0" view="pageBreakPreview" topLeftCell="B1" zoomScale="85" zoomScaleNormal="100" zoomScaleSheetLayoutView="85" zoomScalePageLayoutView="85" workbookViewId="0">
      <selection activeCell="L15" sqref="L15:M15"/>
    </sheetView>
  </sheetViews>
  <sheetFormatPr baseColWidth="10" defaultRowHeight="13.5" x14ac:dyDescent="0.25"/>
  <cols>
    <col min="1" max="1" width="25.5703125" style="1" customWidth="1"/>
    <col min="2" max="2" width="12.28515625" style="1" customWidth="1"/>
    <col min="3" max="3" width="14.5703125" style="1" customWidth="1"/>
    <col min="4" max="4" width="7.7109375" style="1" customWidth="1"/>
    <col min="5" max="5" width="13.28515625" style="1" customWidth="1"/>
    <col min="6" max="15" width="12.85546875" style="1" customWidth="1"/>
    <col min="16" max="16" width="11.42578125" style="1"/>
    <col min="17" max="22" width="11.42578125" style="2"/>
    <col min="23" max="256" width="11.42578125" style="1"/>
    <col min="257" max="257" width="25.5703125" style="1" customWidth="1"/>
    <col min="258" max="258" width="12.28515625" style="1" customWidth="1"/>
    <col min="259" max="259" width="14.5703125" style="1" customWidth="1"/>
    <col min="260" max="260" width="7.7109375" style="1" customWidth="1"/>
    <col min="261" max="261" width="13.28515625" style="1" customWidth="1"/>
    <col min="262" max="271" width="12.85546875" style="1" customWidth="1"/>
    <col min="272" max="512" width="11.42578125" style="1"/>
    <col min="513" max="513" width="25.5703125" style="1" customWidth="1"/>
    <col min="514" max="514" width="12.28515625" style="1" customWidth="1"/>
    <col min="515" max="515" width="14.5703125" style="1" customWidth="1"/>
    <col min="516" max="516" width="7.7109375" style="1" customWidth="1"/>
    <col min="517" max="517" width="13.28515625" style="1" customWidth="1"/>
    <col min="518" max="527" width="12.85546875" style="1" customWidth="1"/>
    <col min="528" max="768" width="11.42578125" style="1"/>
    <col min="769" max="769" width="25.5703125" style="1" customWidth="1"/>
    <col min="770" max="770" width="12.28515625" style="1" customWidth="1"/>
    <col min="771" max="771" width="14.5703125" style="1" customWidth="1"/>
    <col min="772" max="772" width="7.7109375" style="1" customWidth="1"/>
    <col min="773" max="773" width="13.28515625" style="1" customWidth="1"/>
    <col min="774" max="783" width="12.85546875" style="1" customWidth="1"/>
    <col min="784" max="1024" width="11.42578125" style="1"/>
    <col min="1025" max="1025" width="25.5703125" style="1" customWidth="1"/>
    <col min="1026" max="1026" width="12.28515625" style="1" customWidth="1"/>
    <col min="1027" max="1027" width="14.5703125" style="1" customWidth="1"/>
    <col min="1028" max="1028" width="7.7109375" style="1" customWidth="1"/>
    <col min="1029" max="1029" width="13.28515625" style="1" customWidth="1"/>
    <col min="1030" max="1039" width="12.85546875" style="1" customWidth="1"/>
    <col min="1040" max="1280" width="11.42578125" style="1"/>
    <col min="1281" max="1281" width="25.5703125" style="1" customWidth="1"/>
    <col min="1282" max="1282" width="12.28515625" style="1" customWidth="1"/>
    <col min="1283" max="1283" width="14.5703125" style="1" customWidth="1"/>
    <col min="1284" max="1284" width="7.7109375" style="1" customWidth="1"/>
    <col min="1285" max="1285" width="13.28515625" style="1" customWidth="1"/>
    <col min="1286" max="1295" width="12.85546875" style="1" customWidth="1"/>
    <col min="1296" max="1536" width="11.42578125" style="1"/>
    <col min="1537" max="1537" width="25.5703125" style="1" customWidth="1"/>
    <col min="1538" max="1538" width="12.28515625" style="1" customWidth="1"/>
    <col min="1539" max="1539" width="14.5703125" style="1" customWidth="1"/>
    <col min="1540" max="1540" width="7.7109375" style="1" customWidth="1"/>
    <col min="1541" max="1541" width="13.28515625" style="1" customWidth="1"/>
    <col min="1542" max="1551" width="12.85546875" style="1" customWidth="1"/>
    <col min="1552" max="1792" width="11.42578125" style="1"/>
    <col min="1793" max="1793" width="25.5703125" style="1" customWidth="1"/>
    <col min="1794" max="1794" width="12.28515625" style="1" customWidth="1"/>
    <col min="1795" max="1795" width="14.5703125" style="1" customWidth="1"/>
    <col min="1796" max="1796" width="7.7109375" style="1" customWidth="1"/>
    <col min="1797" max="1797" width="13.28515625" style="1" customWidth="1"/>
    <col min="1798" max="1807" width="12.85546875" style="1" customWidth="1"/>
    <col min="1808" max="2048" width="11.42578125" style="1"/>
    <col min="2049" max="2049" width="25.5703125" style="1" customWidth="1"/>
    <col min="2050" max="2050" width="12.28515625" style="1" customWidth="1"/>
    <col min="2051" max="2051" width="14.5703125" style="1" customWidth="1"/>
    <col min="2052" max="2052" width="7.7109375" style="1" customWidth="1"/>
    <col min="2053" max="2053" width="13.28515625" style="1" customWidth="1"/>
    <col min="2054" max="2063" width="12.85546875" style="1" customWidth="1"/>
    <col min="2064" max="2304" width="11.42578125" style="1"/>
    <col min="2305" max="2305" width="25.5703125" style="1" customWidth="1"/>
    <col min="2306" max="2306" width="12.28515625" style="1" customWidth="1"/>
    <col min="2307" max="2307" width="14.5703125" style="1" customWidth="1"/>
    <col min="2308" max="2308" width="7.7109375" style="1" customWidth="1"/>
    <col min="2309" max="2309" width="13.28515625" style="1" customWidth="1"/>
    <col min="2310" max="2319" width="12.85546875" style="1" customWidth="1"/>
    <col min="2320" max="2560" width="11.42578125" style="1"/>
    <col min="2561" max="2561" width="25.5703125" style="1" customWidth="1"/>
    <col min="2562" max="2562" width="12.28515625" style="1" customWidth="1"/>
    <col min="2563" max="2563" width="14.5703125" style="1" customWidth="1"/>
    <col min="2564" max="2564" width="7.7109375" style="1" customWidth="1"/>
    <col min="2565" max="2565" width="13.28515625" style="1" customWidth="1"/>
    <col min="2566" max="2575" width="12.85546875" style="1" customWidth="1"/>
    <col min="2576" max="2816" width="11.42578125" style="1"/>
    <col min="2817" max="2817" width="25.5703125" style="1" customWidth="1"/>
    <col min="2818" max="2818" width="12.28515625" style="1" customWidth="1"/>
    <col min="2819" max="2819" width="14.5703125" style="1" customWidth="1"/>
    <col min="2820" max="2820" width="7.7109375" style="1" customWidth="1"/>
    <col min="2821" max="2821" width="13.28515625" style="1" customWidth="1"/>
    <col min="2822" max="2831" width="12.85546875" style="1" customWidth="1"/>
    <col min="2832" max="3072" width="11.42578125" style="1"/>
    <col min="3073" max="3073" width="25.5703125" style="1" customWidth="1"/>
    <col min="3074" max="3074" width="12.28515625" style="1" customWidth="1"/>
    <col min="3075" max="3075" width="14.5703125" style="1" customWidth="1"/>
    <col min="3076" max="3076" width="7.7109375" style="1" customWidth="1"/>
    <col min="3077" max="3077" width="13.28515625" style="1" customWidth="1"/>
    <col min="3078" max="3087" width="12.85546875" style="1" customWidth="1"/>
    <col min="3088" max="3328" width="11.42578125" style="1"/>
    <col min="3329" max="3329" width="25.5703125" style="1" customWidth="1"/>
    <col min="3330" max="3330" width="12.28515625" style="1" customWidth="1"/>
    <col min="3331" max="3331" width="14.5703125" style="1" customWidth="1"/>
    <col min="3332" max="3332" width="7.7109375" style="1" customWidth="1"/>
    <col min="3333" max="3333" width="13.28515625" style="1" customWidth="1"/>
    <col min="3334" max="3343" width="12.85546875" style="1" customWidth="1"/>
    <col min="3344" max="3584" width="11.42578125" style="1"/>
    <col min="3585" max="3585" width="25.5703125" style="1" customWidth="1"/>
    <col min="3586" max="3586" width="12.28515625" style="1" customWidth="1"/>
    <col min="3587" max="3587" width="14.5703125" style="1" customWidth="1"/>
    <col min="3588" max="3588" width="7.7109375" style="1" customWidth="1"/>
    <col min="3589" max="3589" width="13.28515625" style="1" customWidth="1"/>
    <col min="3590" max="3599" width="12.85546875" style="1" customWidth="1"/>
    <col min="3600" max="3840" width="11.42578125" style="1"/>
    <col min="3841" max="3841" width="25.5703125" style="1" customWidth="1"/>
    <col min="3842" max="3842" width="12.28515625" style="1" customWidth="1"/>
    <col min="3843" max="3843" width="14.5703125" style="1" customWidth="1"/>
    <col min="3844" max="3844" width="7.7109375" style="1" customWidth="1"/>
    <col min="3845" max="3845" width="13.28515625" style="1" customWidth="1"/>
    <col min="3846" max="3855" width="12.85546875" style="1" customWidth="1"/>
    <col min="3856" max="4096" width="11.42578125" style="1"/>
    <col min="4097" max="4097" width="25.5703125" style="1" customWidth="1"/>
    <col min="4098" max="4098" width="12.28515625" style="1" customWidth="1"/>
    <col min="4099" max="4099" width="14.5703125" style="1" customWidth="1"/>
    <col min="4100" max="4100" width="7.7109375" style="1" customWidth="1"/>
    <col min="4101" max="4101" width="13.28515625" style="1" customWidth="1"/>
    <col min="4102" max="4111" width="12.85546875" style="1" customWidth="1"/>
    <col min="4112" max="4352" width="11.42578125" style="1"/>
    <col min="4353" max="4353" width="25.5703125" style="1" customWidth="1"/>
    <col min="4354" max="4354" width="12.28515625" style="1" customWidth="1"/>
    <col min="4355" max="4355" width="14.5703125" style="1" customWidth="1"/>
    <col min="4356" max="4356" width="7.7109375" style="1" customWidth="1"/>
    <col min="4357" max="4357" width="13.28515625" style="1" customWidth="1"/>
    <col min="4358" max="4367" width="12.85546875" style="1" customWidth="1"/>
    <col min="4368" max="4608" width="11.42578125" style="1"/>
    <col min="4609" max="4609" width="25.5703125" style="1" customWidth="1"/>
    <col min="4610" max="4610" width="12.28515625" style="1" customWidth="1"/>
    <col min="4611" max="4611" width="14.5703125" style="1" customWidth="1"/>
    <col min="4612" max="4612" width="7.7109375" style="1" customWidth="1"/>
    <col min="4613" max="4613" width="13.28515625" style="1" customWidth="1"/>
    <col min="4614" max="4623" width="12.85546875" style="1" customWidth="1"/>
    <col min="4624" max="4864" width="11.42578125" style="1"/>
    <col min="4865" max="4865" width="25.5703125" style="1" customWidth="1"/>
    <col min="4866" max="4866" width="12.28515625" style="1" customWidth="1"/>
    <col min="4867" max="4867" width="14.5703125" style="1" customWidth="1"/>
    <col min="4868" max="4868" width="7.7109375" style="1" customWidth="1"/>
    <col min="4869" max="4869" width="13.28515625" style="1" customWidth="1"/>
    <col min="4870" max="4879" width="12.85546875" style="1" customWidth="1"/>
    <col min="4880" max="5120" width="11.42578125" style="1"/>
    <col min="5121" max="5121" width="25.5703125" style="1" customWidth="1"/>
    <col min="5122" max="5122" width="12.28515625" style="1" customWidth="1"/>
    <col min="5123" max="5123" width="14.5703125" style="1" customWidth="1"/>
    <col min="5124" max="5124" width="7.7109375" style="1" customWidth="1"/>
    <col min="5125" max="5125" width="13.28515625" style="1" customWidth="1"/>
    <col min="5126" max="5135" width="12.85546875" style="1" customWidth="1"/>
    <col min="5136" max="5376" width="11.42578125" style="1"/>
    <col min="5377" max="5377" width="25.5703125" style="1" customWidth="1"/>
    <col min="5378" max="5378" width="12.28515625" style="1" customWidth="1"/>
    <col min="5379" max="5379" width="14.5703125" style="1" customWidth="1"/>
    <col min="5380" max="5380" width="7.7109375" style="1" customWidth="1"/>
    <col min="5381" max="5381" width="13.28515625" style="1" customWidth="1"/>
    <col min="5382" max="5391" width="12.85546875" style="1" customWidth="1"/>
    <col min="5392" max="5632" width="11.42578125" style="1"/>
    <col min="5633" max="5633" width="25.5703125" style="1" customWidth="1"/>
    <col min="5634" max="5634" width="12.28515625" style="1" customWidth="1"/>
    <col min="5635" max="5635" width="14.5703125" style="1" customWidth="1"/>
    <col min="5636" max="5636" width="7.7109375" style="1" customWidth="1"/>
    <col min="5637" max="5637" width="13.28515625" style="1" customWidth="1"/>
    <col min="5638" max="5647" width="12.85546875" style="1" customWidth="1"/>
    <col min="5648" max="5888" width="11.42578125" style="1"/>
    <col min="5889" max="5889" width="25.5703125" style="1" customWidth="1"/>
    <col min="5890" max="5890" width="12.28515625" style="1" customWidth="1"/>
    <col min="5891" max="5891" width="14.5703125" style="1" customWidth="1"/>
    <col min="5892" max="5892" width="7.7109375" style="1" customWidth="1"/>
    <col min="5893" max="5893" width="13.28515625" style="1" customWidth="1"/>
    <col min="5894" max="5903" width="12.85546875" style="1" customWidth="1"/>
    <col min="5904" max="6144" width="11.42578125" style="1"/>
    <col min="6145" max="6145" width="25.5703125" style="1" customWidth="1"/>
    <col min="6146" max="6146" width="12.28515625" style="1" customWidth="1"/>
    <col min="6147" max="6147" width="14.5703125" style="1" customWidth="1"/>
    <col min="6148" max="6148" width="7.7109375" style="1" customWidth="1"/>
    <col min="6149" max="6149" width="13.28515625" style="1" customWidth="1"/>
    <col min="6150" max="6159" width="12.85546875" style="1" customWidth="1"/>
    <col min="6160" max="6400" width="11.42578125" style="1"/>
    <col min="6401" max="6401" width="25.5703125" style="1" customWidth="1"/>
    <col min="6402" max="6402" width="12.28515625" style="1" customWidth="1"/>
    <col min="6403" max="6403" width="14.5703125" style="1" customWidth="1"/>
    <col min="6404" max="6404" width="7.7109375" style="1" customWidth="1"/>
    <col min="6405" max="6405" width="13.28515625" style="1" customWidth="1"/>
    <col min="6406" max="6415" width="12.85546875" style="1" customWidth="1"/>
    <col min="6416" max="6656" width="11.42578125" style="1"/>
    <col min="6657" max="6657" width="25.5703125" style="1" customWidth="1"/>
    <col min="6658" max="6658" width="12.28515625" style="1" customWidth="1"/>
    <col min="6659" max="6659" width="14.5703125" style="1" customWidth="1"/>
    <col min="6660" max="6660" width="7.7109375" style="1" customWidth="1"/>
    <col min="6661" max="6661" width="13.28515625" style="1" customWidth="1"/>
    <col min="6662" max="6671" width="12.85546875" style="1" customWidth="1"/>
    <col min="6672" max="6912" width="11.42578125" style="1"/>
    <col min="6913" max="6913" width="25.5703125" style="1" customWidth="1"/>
    <col min="6914" max="6914" width="12.28515625" style="1" customWidth="1"/>
    <col min="6915" max="6915" width="14.5703125" style="1" customWidth="1"/>
    <col min="6916" max="6916" width="7.7109375" style="1" customWidth="1"/>
    <col min="6917" max="6917" width="13.28515625" style="1" customWidth="1"/>
    <col min="6918" max="6927" width="12.85546875" style="1" customWidth="1"/>
    <col min="6928" max="7168" width="11.42578125" style="1"/>
    <col min="7169" max="7169" width="25.5703125" style="1" customWidth="1"/>
    <col min="7170" max="7170" width="12.28515625" style="1" customWidth="1"/>
    <col min="7171" max="7171" width="14.5703125" style="1" customWidth="1"/>
    <col min="7172" max="7172" width="7.7109375" style="1" customWidth="1"/>
    <col min="7173" max="7173" width="13.28515625" style="1" customWidth="1"/>
    <col min="7174" max="7183" width="12.85546875" style="1" customWidth="1"/>
    <col min="7184" max="7424" width="11.42578125" style="1"/>
    <col min="7425" max="7425" width="25.5703125" style="1" customWidth="1"/>
    <col min="7426" max="7426" width="12.28515625" style="1" customWidth="1"/>
    <col min="7427" max="7427" width="14.5703125" style="1" customWidth="1"/>
    <col min="7428" max="7428" width="7.7109375" style="1" customWidth="1"/>
    <col min="7429" max="7429" width="13.28515625" style="1" customWidth="1"/>
    <col min="7430" max="7439" width="12.85546875" style="1" customWidth="1"/>
    <col min="7440" max="7680" width="11.42578125" style="1"/>
    <col min="7681" max="7681" width="25.5703125" style="1" customWidth="1"/>
    <col min="7682" max="7682" width="12.28515625" style="1" customWidth="1"/>
    <col min="7683" max="7683" width="14.5703125" style="1" customWidth="1"/>
    <col min="7684" max="7684" width="7.7109375" style="1" customWidth="1"/>
    <col min="7685" max="7685" width="13.28515625" style="1" customWidth="1"/>
    <col min="7686" max="7695" width="12.85546875" style="1" customWidth="1"/>
    <col min="7696" max="7936" width="11.42578125" style="1"/>
    <col min="7937" max="7937" width="25.5703125" style="1" customWidth="1"/>
    <col min="7938" max="7938" width="12.28515625" style="1" customWidth="1"/>
    <col min="7939" max="7939" width="14.5703125" style="1" customWidth="1"/>
    <col min="7940" max="7940" width="7.7109375" style="1" customWidth="1"/>
    <col min="7941" max="7941" width="13.28515625" style="1" customWidth="1"/>
    <col min="7942" max="7951" width="12.85546875" style="1" customWidth="1"/>
    <col min="7952" max="8192" width="11.42578125" style="1"/>
    <col min="8193" max="8193" width="25.5703125" style="1" customWidth="1"/>
    <col min="8194" max="8194" width="12.28515625" style="1" customWidth="1"/>
    <col min="8195" max="8195" width="14.5703125" style="1" customWidth="1"/>
    <col min="8196" max="8196" width="7.7109375" style="1" customWidth="1"/>
    <col min="8197" max="8197" width="13.28515625" style="1" customWidth="1"/>
    <col min="8198" max="8207" width="12.85546875" style="1" customWidth="1"/>
    <col min="8208" max="8448" width="11.42578125" style="1"/>
    <col min="8449" max="8449" width="25.5703125" style="1" customWidth="1"/>
    <col min="8450" max="8450" width="12.28515625" style="1" customWidth="1"/>
    <col min="8451" max="8451" width="14.5703125" style="1" customWidth="1"/>
    <col min="8452" max="8452" width="7.7109375" style="1" customWidth="1"/>
    <col min="8453" max="8453" width="13.28515625" style="1" customWidth="1"/>
    <col min="8454" max="8463" width="12.85546875" style="1" customWidth="1"/>
    <col min="8464" max="8704" width="11.42578125" style="1"/>
    <col min="8705" max="8705" width="25.5703125" style="1" customWidth="1"/>
    <col min="8706" max="8706" width="12.28515625" style="1" customWidth="1"/>
    <col min="8707" max="8707" width="14.5703125" style="1" customWidth="1"/>
    <col min="8708" max="8708" width="7.7109375" style="1" customWidth="1"/>
    <col min="8709" max="8709" width="13.28515625" style="1" customWidth="1"/>
    <col min="8710" max="8719" width="12.85546875" style="1" customWidth="1"/>
    <col min="8720" max="8960" width="11.42578125" style="1"/>
    <col min="8961" max="8961" width="25.5703125" style="1" customWidth="1"/>
    <col min="8962" max="8962" width="12.28515625" style="1" customWidth="1"/>
    <col min="8963" max="8963" width="14.5703125" style="1" customWidth="1"/>
    <col min="8964" max="8964" width="7.7109375" style="1" customWidth="1"/>
    <col min="8965" max="8965" width="13.28515625" style="1" customWidth="1"/>
    <col min="8966" max="8975" width="12.85546875" style="1" customWidth="1"/>
    <col min="8976" max="9216" width="11.42578125" style="1"/>
    <col min="9217" max="9217" width="25.5703125" style="1" customWidth="1"/>
    <col min="9218" max="9218" width="12.28515625" style="1" customWidth="1"/>
    <col min="9219" max="9219" width="14.5703125" style="1" customWidth="1"/>
    <col min="9220" max="9220" width="7.7109375" style="1" customWidth="1"/>
    <col min="9221" max="9221" width="13.28515625" style="1" customWidth="1"/>
    <col min="9222" max="9231" width="12.85546875" style="1" customWidth="1"/>
    <col min="9232" max="9472" width="11.42578125" style="1"/>
    <col min="9473" max="9473" width="25.5703125" style="1" customWidth="1"/>
    <col min="9474" max="9474" width="12.28515625" style="1" customWidth="1"/>
    <col min="9475" max="9475" width="14.5703125" style="1" customWidth="1"/>
    <col min="9476" max="9476" width="7.7109375" style="1" customWidth="1"/>
    <col min="9477" max="9477" width="13.28515625" style="1" customWidth="1"/>
    <col min="9478" max="9487" width="12.85546875" style="1" customWidth="1"/>
    <col min="9488" max="9728" width="11.42578125" style="1"/>
    <col min="9729" max="9729" width="25.5703125" style="1" customWidth="1"/>
    <col min="9730" max="9730" width="12.28515625" style="1" customWidth="1"/>
    <col min="9731" max="9731" width="14.5703125" style="1" customWidth="1"/>
    <col min="9732" max="9732" width="7.7109375" style="1" customWidth="1"/>
    <col min="9733" max="9733" width="13.28515625" style="1" customWidth="1"/>
    <col min="9734" max="9743" width="12.85546875" style="1" customWidth="1"/>
    <col min="9744" max="9984" width="11.42578125" style="1"/>
    <col min="9985" max="9985" width="25.5703125" style="1" customWidth="1"/>
    <col min="9986" max="9986" width="12.28515625" style="1" customWidth="1"/>
    <col min="9987" max="9987" width="14.5703125" style="1" customWidth="1"/>
    <col min="9988" max="9988" width="7.7109375" style="1" customWidth="1"/>
    <col min="9989" max="9989" width="13.28515625" style="1" customWidth="1"/>
    <col min="9990" max="9999" width="12.85546875" style="1" customWidth="1"/>
    <col min="10000" max="10240" width="11.42578125" style="1"/>
    <col min="10241" max="10241" width="25.5703125" style="1" customWidth="1"/>
    <col min="10242" max="10242" width="12.28515625" style="1" customWidth="1"/>
    <col min="10243" max="10243" width="14.5703125" style="1" customWidth="1"/>
    <col min="10244" max="10244" width="7.7109375" style="1" customWidth="1"/>
    <col min="10245" max="10245" width="13.28515625" style="1" customWidth="1"/>
    <col min="10246" max="10255" width="12.85546875" style="1" customWidth="1"/>
    <col min="10256" max="10496" width="11.42578125" style="1"/>
    <col min="10497" max="10497" width="25.5703125" style="1" customWidth="1"/>
    <col min="10498" max="10498" width="12.28515625" style="1" customWidth="1"/>
    <col min="10499" max="10499" width="14.5703125" style="1" customWidth="1"/>
    <col min="10500" max="10500" width="7.7109375" style="1" customWidth="1"/>
    <col min="10501" max="10501" width="13.28515625" style="1" customWidth="1"/>
    <col min="10502" max="10511" width="12.85546875" style="1" customWidth="1"/>
    <col min="10512" max="10752" width="11.42578125" style="1"/>
    <col min="10753" max="10753" width="25.5703125" style="1" customWidth="1"/>
    <col min="10754" max="10754" width="12.28515625" style="1" customWidth="1"/>
    <col min="10755" max="10755" width="14.5703125" style="1" customWidth="1"/>
    <col min="10756" max="10756" width="7.7109375" style="1" customWidth="1"/>
    <col min="10757" max="10757" width="13.28515625" style="1" customWidth="1"/>
    <col min="10758" max="10767" width="12.85546875" style="1" customWidth="1"/>
    <col min="10768" max="11008" width="11.42578125" style="1"/>
    <col min="11009" max="11009" width="25.5703125" style="1" customWidth="1"/>
    <col min="11010" max="11010" width="12.28515625" style="1" customWidth="1"/>
    <col min="11011" max="11011" width="14.5703125" style="1" customWidth="1"/>
    <col min="11012" max="11012" width="7.7109375" style="1" customWidth="1"/>
    <col min="11013" max="11013" width="13.28515625" style="1" customWidth="1"/>
    <col min="11014" max="11023" width="12.85546875" style="1" customWidth="1"/>
    <col min="11024" max="11264" width="11.42578125" style="1"/>
    <col min="11265" max="11265" width="25.5703125" style="1" customWidth="1"/>
    <col min="11266" max="11266" width="12.28515625" style="1" customWidth="1"/>
    <col min="11267" max="11267" width="14.5703125" style="1" customWidth="1"/>
    <col min="11268" max="11268" width="7.7109375" style="1" customWidth="1"/>
    <col min="11269" max="11269" width="13.28515625" style="1" customWidth="1"/>
    <col min="11270" max="11279" width="12.85546875" style="1" customWidth="1"/>
    <col min="11280" max="11520" width="11.42578125" style="1"/>
    <col min="11521" max="11521" width="25.5703125" style="1" customWidth="1"/>
    <col min="11522" max="11522" width="12.28515625" style="1" customWidth="1"/>
    <col min="11523" max="11523" width="14.5703125" style="1" customWidth="1"/>
    <col min="11524" max="11524" width="7.7109375" style="1" customWidth="1"/>
    <col min="11525" max="11525" width="13.28515625" style="1" customWidth="1"/>
    <col min="11526" max="11535" width="12.85546875" style="1" customWidth="1"/>
    <col min="11536" max="11776" width="11.42578125" style="1"/>
    <col min="11777" max="11777" width="25.5703125" style="1" customWidth="1"/>
    <col min="11778" max="11778" width="12.28515625" style="1" customWidth="1"/>
    <col min="11779" max="11779" width="14.5703125" style="1" customWidth="1"/>
    <col min="11780" max="11780" width="7.7109375" style="1" customWidth="1"/>
    <col min="11781" max="11781" width="13.28515625" style="1" customWidth="1"/>
    <col min="11782" max="11791" width="12.85546875" style="1" customWidth="1"/>
    <col min="11792" max="12032" width="11.42578125" style="1"/>
    <col min="12033" max="12033" width="25.5703125" style="1" customWidth="1"/>
    <col min="12034" max="12034" width="12.28515625" style="1" customWidth="1"/>
    <col min="12035" max="12035" width="14.5703125" style="1" customWidth="1"/>
    <col min="12036" max="12036" width="7.7109375" style="1" customWidth="1"/>
    <col min="12037" max="12037" width="13.28515625" style="1" customWidth="1"/>
    <col min="12038" max="12047" width="12.85546875" style="1" customWidth="1"/>
    <col min="12048" max="12288" width="11.42578125" style="1"/>
    <col min="12289" max="12289" width="25.5703125" style="1" customWidth="1"/>
    <col min="12290" max="12290" width="12.28515625" style="1" customWidth="1"/>
    <col min="12291" max="12291" width="14.5703125" style="1" customWidth="1"/>
    <col min="12292" max="12292" width="7.7109375" style="1" customWidth="1"/>
    <col min="12293" max="12293" width="13.28515625" style="1" customWidth="1"/>
    <col min="12294" max="12303" width="12.85546875" style="1" customWidth="1"/>
    <col min="12304" max="12544" width="11.42578125" style="1"/>
    <col min="12545" max="12545" width="25.5703125" style="1" customWidth="1"/>
    <col min="12546" max="12546" width="12.28515625" style="1" customWidth="1"/>
    <col min="12547" max="12547" width="14.5703125" style="1" customWidth="1"/>
    <col min="12548" max="12548" width="7.7109375" style="1" customWidth="1"/>
    <col min="12549" max="12549" width="13.28515625" style="1" customWidth="1"/>
    <col min="12550" max="12559" width="12.85546875" style="1" customWidth="1"/>
    <col min="12560" max="12800" width="11.42578125" style="1"/>
    <col min="12801" max="12801" width="25.5703125" style="1" customWidth="1"/>
    <col min="12802" max="12802" width="12.28515625" style="1" customWidth="1"/>
    <col min="12803" max="12803" width="14.5703125" style="1" customWidth="1"/>
    <col min="12804" max="12804" width="7.7109375" style="1" customWidth="1"/>
    <col min="12805" max="12805" width="13.28515625" style="1" customWidth="1"/>
    <col min="12806" max="12815" width="12.85546875" style="1" customWidth="1"/>
    <col min="12816" max="13056" width="11.42578125" style="1"/>
    <col min="13057" max="13057" width="25.5703125" style="1" customWidth="1"/>
    <col min="13058" max="13058" width="12.28515625" style="1" customWidth="1"/>
    <col min="13059" max="13059" width="14.5703125" style="1" customWidth="1"/>
    <col min="13060" max="13060" width="7.7109375" style="1" customWidth="1"/>
    <col min="13061" max="13061" width="13.28515625" style="1" customWidth="1"/>
    <col min="13062" max="13071" width="12.85546875" style="1" customWidth="1"/>
    <col min="13072" max="13312" width="11.42578125" style="1"/>
    <col min="13313" max="13313" width="25.5703125" style="1" customWidth="1"/>
    <col min="13314" max="13314" width="12.28515625" style="1" customWidth="1"/>
    <col min="13315" max="13315" width="14.5703125" style="1" customWidth="1"/>
    <col min="13316" max="13316" width="7.7109375" style="1" customWidth="1"/>
    <col min="13317" max="13317" width="13.28515625" style="1" customWidth="1"/>
    <col min="13318" max="13327" width="12.85546875" style="1" customWidth="1"/>
    <col min="13328" max="13568" width="11.42578125" style="1"/>
    <col min="13569" max="13569" width="25.5703125" style="1" customWidth="1"/>
    <col min="13570" max="13570" width="12.28515625" style="1" customWidth="1"/>
    <col min="13571" max="13571" width="14.5703125" style="1" customWidth="1"/>
    <col min="13572" max="13572" width="7.7109375" style="1" customWidth="1"/>
    <col min="13573" max="13573" width="13.28515625" style="1" customWidth="1"/>
    <col min="13574" max="13583" width="12.85546875" style="1" customWidth="1"/>
    <col min="13584" max="13824" width="11.42578125" style="1"/>
    <col min="13825" max="13825" width="25.5703125" style="1" customWidth="1"/>
    <col min="13826" max="13826" width="12.28515625" style="1" customWidth="1"/>
    <col min="13827" max="13827" width="14.5703125" style="1" customWidth="1"/>
    <col min="13828" max="13828" width="7.7109375" style="1" customWidth="1"/>
    <col min="13829" max="13829" width="13.28515625" style="1" customWidth="1"/>
    <col min="13830" max="13839" width="12.85546875" style="1" customWidth="1"/>
    <col min="13840" max="14080" width="11.42578125" style="1"/>
    <col min="14081" max="14081" width="25.5703125" style="1" customWidth="1"/>
    <col min="14082" max="14082" width="12.28515625" style="1" customWidth="1"/>
    <col min="14083" max="14083" width="14.5703125" style="1" customWidth="1"/>
    <col min="14084" max="14084" width="7.7109375" style="1" customWidth="1"/>
    <col min="14085" max="14085" width="13.28515625" style="1" customWidth="1"/>
    <col min="14086" max="14095" width="12.85546875" style="1" customWidth="1"/>
    <col min="14096" max="14336" width="11.42578125" style="1"/>
    <col min="14337" max="14337" width="25.5703125" style="1" customWidth="1"/>
    <col min="14338" max="14338" width="12.28515625" style="1" customWidth="1"/>
    <col min="14339" max="14339" width="14.5703125" style="1" customWidth="1"/>
    <col min="14340" max="14340" width="7.7109375" style="1" customWidth="1"/>
    <col min="14341" max="14341" width="13.28515625" style="1" customWidth="1"/>
    <col min="14342" max="14351" width="12.85546875" style="1" customWidth="1"/>
    <col min="14352" max="14592" width="11.42578125" style="1"/>
    <col min="14593" max="14593" width="25.5703125" style="1" customWidth="1"/>
    <col min="14594" max="14594" width="12.28515625" style="1" customWidth="1"/>
    <col min="14595" max="14595" width="14.5703125" style="1" customWidth="1"/>
    <col min="14596" max="14596" width="7.7109375" style="1" customWidth="1"/>
    <col min="14597" max="14597" width="13.28515625" style="1" customWidth="1"/>
    <col min="14598" max="14607" width="12.85546875" style="1" customWidth="1"/>
    <col min="14608" max="14848" width="11.42578125" style="1"/>
    <col min="14849" max="14849" width="25.5703125" style="1" customWidth="1"/>
    <col min="14850" max="14850" width="12.28515625" style="1" customWidth="1"/>
    <col min="14851" max="14851" width="14.5703125" style="1" customWidth="1"/>
    <col min="14852" max="14852" width="7.7109375" style="1" customWidth="1"/>
    <col min="14853" max="14853" width="13.28515625" style="1" customWidth="1"/>
    <col min="14854" max="14863" width="12.85546875" style="1" customWidth="1"/>
    <col min="14864" max="15104" width="11.42578125" style="1"/>
    <col min="15105" max="15105" width="25.5703125" style="1" customWidth="1"/>
    <col min="15106" max="15106" width="12.28515625" style="1" customWidth="1"/>
    <col min="15107" max="15107" width="14.5703125" style="1" customWidth="1"/>
    <col min="15108" max="15108" width="7.7109375" style="1" customWidth="1"/>
    <col min="15109" max="15109" width="13.28515625" style="1" customWidth="1"/>
    <col min="15110" max="15119" width="12.85546875" style="1" customWidth="1"/>
    <col min="15120" max="15360" width="11.42578125" style="1"/>
    <col min="15361" max="15361" width="25.5703125" style="1" customWidth="1"/>
    <col min="15362" max="15362" width="12.28515625" style="1" customWidth="1"/>
    <col min="15363" max="15363" width="14.5703125" style="1" customWidth="1"/>
    <col min="15364" max="15364" width="7.7109375" style="1" customWidth="1"/>
    <col min="15365" max="15365" width="13.28515625" style="1" customWidth="1"/>
    <col min="15366" max="15375" width="12.85546875" style="1" customWidth="1"/>
    <col min="15376" max="15616" width="11.42578125" style="1"/>
    <col min="15617" max="15617" width="25.5703125" style="1" customWidth="1"/>
    <col min="15618" max="15618" width="12.28515625" style="1" customWidth="1"/>
    <col min="15619" max="15619" width="14.5703125" style="1" customWidth="1"/>
    <col min="15620" max="15620" width="7.7109375" style="1" customWidth="1"/>
    <col min="15621" max="15621" width="13.28515625" style="1" customWidth="1"/>
    <col min="15622" max="15631" width="12.85546875" style="1" customWidth="1"/>
    <col min="15632" max="15872" width="11.42578125" style="1"/>
    <col min="15873" max="15873" width="25.5703125" style="1" customWidth="1"/>
    <col min="15874" max="15874" width="12.28515625" style="1" customWidth="1"/>
    <col min="15875" max="15875" width="14.5703125" style="1" customWidth="1"/>
    <col min="15876" max="15876" width="7.7109375" style="1" customWidth="1"/>
    <col min="15877" max="15877" width="13.28515625" style="1" customWidth="1"/>
    <col min="15878" max="15887" width="12.85546875" style="1" customWidth="1"/>
    <col min="15888" max="16128" width="11.42578125" style="1"/>
    <col min="16129" max="16129" width="25.5703125" style="1" customWidth="1"/>
    <col min="16130" max="16130" width="12.28515625" style="1" customWidth="1"/>
    <col min="16131" max="16131" width="14.5703125" style="1" customWidth="1"/>
    <col min="16132" max="16132" width="7.7109375" style="1" customWidth="1"/>
    <col min="16133" max="16133" width="13.28515625" style="1" customWidth="1"/>
    <col min="16134" max="16143" width="12.85546875" style="1" customWidth="1"/>
    <col min="16144" max="16384" width="11.42578125" style="1"/>
  </cols>
  <sheetData>
    <row r="1" spans="1:16" ht="14.25" thickBot="1" x14ac:dyDescent="0.3"/>
    <row r="2" spans="1:16" ht="14.25" customHeight="1" x14ac:dyDescent="0.25">
      <c r="A2" s="3"/>
      <c r="B2" s="4" t="str">
        <f>'[1]Redes 1'!B1</f>
        <v>REGISTRO DE INFORME MENSUAL</v>
      </c>
      <c r="C2" s="5"/>
      <c r="D2" s="5"/>
      <c r="E2" s="5"/>
      <c r="F2" s="5"/>
      <c r="G2" s="5"/>
      <c r="H2" s="5"/>
      <c r="I2" s="5"/>
      <c r="J2" s="5"/>
      <c r="K2" s="5"/>
      <c r="L2" s="5"/>
      <c r="M2" s="6"/>
      <c r="N2" s="7" t="s">
        <v>0</v>
      </c>
      <c r="O2" s="8"/>
    </row>
    <row r="3" spans="1:16" ht="19.5" customHeight="1" x14ac:dyDescent="0.25">
      <c r="A3" s="9"/>
      <c r="B3" s="10"/>
      <c r="C3" s="11"/>
      <c r="D3" s="11"/>
      <c r="E3" s="11"/>
      <c r="F3" s="11"/>
      <c r="G3" s="11"/>
      <c r="H3" s="11"/>
      <c r="I3" s="11"/>
      <c r="J3" s="11"/>
      <c r="K3" s="11"/>
      <c r="L3" s="11"/>
      <c r="M3" s="12"/>
      <c r="N3" s="13"/>
      <c r="O3" s="14"/>
    </row>
    <row r="4" spans="1:16" ht="24" customHeight="1" thickBot="1" x14ac:dyDescent="0.3">
      <c r="A4" s="9"/>
      <c r="B4" s="15"/>
      <c r="C4" s="16"/>
      <c r="D4" s="16"/>
      <c r="E4" s="16"/>
      <c r="F4" s="16"/>
      <c r="G4" s="16"/>
      <c r="H4" s="16"/>
      <c r="I4" s="16"/>
      <c r="J4" s="16"/>
      <c r="K4" s="16"/>
      <c r="L4" s="16"/>
      <c r="M4" s="17"/>
      <c r="N4" s="18"/>
      <c r="O4" s="19"/>
    </row>
    <row r="5" spans="1:16" ht="22.5" customHeight="1" thickBot="1" x14ac:dyDescent="0.3">
      <c r="A5" s="20"/>
      <c r="B5" s="21" t="str">
        <f>'[1]Redes 1'!B3</f>
        <v>RG-GOM-CC-05-N851-11</v>
      </c>
      <c r="C5" s="22"/>
      <c r="D5" s="22"/>
      <c r="E5" s="22"/>
      <c r="F5" s="22"/>
      <c r="G5" s="22"/>
      <c r="H5" s="22"/>
      <c r="I5" s="22"/>
      <c r="J5" s="22"/>
      <c r="K5" s="22"/>
      <c r="L5" s="22"/>
      <c r="M5" s="23"/>
      <c r="N5" s="24" t="s">
        <v>1</v>
      </c>
      <c r="O5" s="25"/>
    </row>
    <row r="6" spans="1:16" ht="16.5" customHeight="1" thickBot="1" x14ac:dyDescent="0.3">
      <c r="A6" s="26"/>
      <c r="B6" s="27"/>
      <c r="C6" s="27"/>
      <c r="D6" s="27"/>
      <c r="E6" s="27"/>
      <c r="F6" s="27"/>
      <c r="G6" s="27"/>
      <c r="H6" s="27"/>
      <c r="I6" s="27"/>
      <c r="J6" s="27"/>
      <c r="K6" s="27"/>
      <c r="L6" s="27"/>
      <c r="M6" s="27"/>
      <c r="N6" s="27"/>
      <c r="O6" s="27"/>
    </row>
    <row r="7" spans="1:16" ht="17.25" customHeight="1" x14ac:dyDescent="0.25">
      <c r="A7" s="28" t="s">
        <v>2</v>
      </c>
      <c r="B7" s="29"/>
      <c r="C7" s="29"/>
      <c r="D7" s="29"/>
      <c r="E7" s="29"/>
      <c r="F7" s="29"/>
      <c r="G7" s="29"/>
      <c r="H7" s="29"/>
      <c r="I7" s="29"/>
      <c r="J7" s="29"/>
      <c r="K7" s="29"/>
      <c r="L7" s="29"/>
      <c r="M7" s="29"/>
      <c r="N7" s="29"/>
      <c r="O7" s="30"/>
    </row>
    <row r="8" spans="1:16" ht="17.25" customHeight="1" x14ac:dyDescent="0.25">
      <c r="A8" s="31" t="s">
        <v>3</v>
      </c>
      <c r="B8" s="32"/>
      <c r="C8" s="32"/>
      <c r="D8" s="32"/>
      <c r="E8" s="32"/>
      <c r="F8" s="32"/>
      <c r="G8" s="32"/>
      <c r="H8" s="32"/>
      <c r="I8" s="32"/>
      <c r="J8" s="32"/>
      <c r="K8" s="32"/>
      <c r="L8" s="32"/>
      <c r="M8" s="32"/>
      <c r="N8" s="32"/>
      <c r="O8" s="33"/>
    </row>
    <row r="9" spans="1:16" ht="17.25" customHeight="1" thickBot="1" x14ac:dyDescent="0.3">
      <c r="A9" s="34"/>
      <c r="B9" s="35"/>
      <c r="C9" s="36"/>
      <c r="D9" s="36"/>
      <c r="E9" s="37" t="s">
        <v>4</v>
      </c>
      <c r="F9" s="37"/>
      <c r="G9" s="37"/>
      <c r="H9" s="37"/>
      <c r="I9" s="38" t="str">
        <f>'[1]Redes 1'!F5</f>
        <v>JUNIO 2023</v>
      </c>
      <c r="J9" s="39"/>
      <c r="K9" s="39"/>
      <c r="L9" s="36"/>
      <c r="M9" s="36"/>
      <c r="N9" s="36"/>
      <c r="O9" s="40"/>
    </row>
    <row r="10" spans="1:16" ht="13.5" customHeight="1" thickBot="1" x14ac:dyDescent="0.3">
      <c r="A10" s="41" t="s">
        <v>5</v>
      </c>
      <c r="B10" s="42"/>
      <c r="C10" s="42"/>
      <c r="D10" s="42"/>
      <c r="E10" s="42"/>
      <c r="F10" s="42"/>
      <c r="G10" s="43"/>
      <c r="H10" s="41" t="s">
        <v>6</v>
      </c>
      <c r="I10" s="42"/>
      <c r="J10" s="42"/>
      <c r="K10" s="42"/>
      <c r="L10" s="42"/>
      <c r="M10" s="42"/>
      <c r="N10" s="42"/>
      <c r="O10" s="43"/>
    </row>
    <row r="11" spans="1:16" ht="14.25" customHeight="1" x14ac:dyDescent="0.25">
      <c r="A11" s="44" t="s">
        <v>7</v>
      </c>
      <c r="B11" s="45"/>
      <c r="C11" s="46" t="s">
        <v>8</v>
      </c>
      <c r="D11" s="46"/>
      <c r="E11" s="46"/>
      <c r="F11" s="46"/>
      <c r="G11" s="47"/>
      <c r="H11" s="44" t="s">
        <v>9</v>
      </c>
      <c r="I11" s="45"/>
      <c r="J11" s="45"/>
      <c r="K11" s="45"/>
      <c r="L11" s="48" t="s">
        <v>10</v>
      </c>
      <c r="M11" s="48"/>
      <c r="N11" s="48"/>
      <c r="O11" s="49"/>
    </row>
    <row r="12" spans="1:16" ht="14.25" customHeight="1" x14ac:dyDescent="0.25">
      <c r="A12" s="44" t="s">
        <v>11</v>
      </c>
      <c r="B12" s="45"/>
      <c r="C12" s="46" t="s">
        <v>12</v>
      </c>
      <c r="D12" s="46"/>
      <c r="E12" s="46"/>
      <c r="F12" s="46"/>
      <c r="G12" s="47"/>
      <c r="H12" s="44" t="s">
        <v>13</v>
      </c>
      <c r="I12" s="45"/>
      <c r="J12" s="45"/>
      <c r="K12" s="45"/>
      <c r="L12" s="50">
        <v>45049</v>
      </c>
      <c r="M12" s="50"/>
      <c r="N12" s="50"/>
      <c r="O12" s="51"/>
    </row>
    <row r="13" spans="1:16" ht="17.25" customHeight="1" x14ac:dyDescent="0.25">
      <c r="A13" s="44" t="s">
        <v>14</v>
      </c>
      <c r="B13" s="45"/>
      <c r="C13" s="46" t="s">
        <v>15</v>
      </c>
      <c r="D13" s="46"/>
      <c r="E13" s="46"/>
      <c r="F13" s="46"/>
      <c r="G13" s="47"/>
      <c r="H13" s="44" t="s">
        <v>16</v>
      </c>
      <c r="I13" s="45"/>
      <c r="J13" s="45"/>
      <c r="K13" s="45"/>
      <c r="L13" s="52"/>
      <c r="M13" s="52"/>
      <c r="N13" s="52"/>
      <c r="O13" s="53"/>
      <c r="P13" s="54"/>
    </row>
    <row r="14" spans="1:16" ht="19.5" customHeight="1" x14ac:dyDescent="0.25">
      <c r="A14" s="44" t="s">
        <v>17</v>
      </c>
      <c r="B14" s="45"/>
      <c r="C14" s="46" t="s">
        <v>18</v>
      </c>
      <c r="D14" s="46"/>
      <c r="E14" s="46"/>
      <c r="F14" s="46"/>
      <c r="G14" s="47"/>
      <c r="H14" s="44" t="s">
        <v>19</v>
      </c>
      <c r="I14" s="45"/>
      <c r="J14" s="45"/>
      <c r="K14" s="45"/>
      <c r="L14" s="55"/>
      <c r="M14" s="56"/>
      <c r="N14" s="2"/>
      <c r="O14" s="57"/>
    </row>
    <row r="15" spans="1:16" ht="19.5" customHeight="1" x14ac:dyDescent="0.25">
      <c r="A15" s="44" t="s">
        <v>20</v>
      </c>
      <c r="B15" s="45"/>
      <c r="C15" s="46" t="s">
        <v>21</v>
      </c>
      <c r="D15" s="46"/>
      <c r="E15" s="46"/>
      <c r="F15" s="46"/>
      <c r="G15" s="47"/>
      <c r="H15" s="58"/>
      <c r="I15" s="59"/>
      <c r="J15" s="2"/>
      <c r="K15" s="2"/>
      <c r="L15" s="45" t="s">
        <v>22</v>
      </c>
      <c r="M15" s="45"/>
      <c r="N15" s="60">
        <v>50</v>
      </c>
      <c r="O15" s="61"/>
    </row>
    <row r="16" spans="1:16" ht="19.5" customHeight="1" x14ac:dyDescent="0.25">
      <c r="A16" s="44" t="s">
        <v>23</v>
      </c>
      <c r="B16" s="45"/>
      <c r="C16" s="62" t="s">
        <v>24</v>
      </c>
      <c r="D16" s="62"/>
      <c r="E16" s="62"/>
      <c r="F16" s="62"/>
      <c r="G16" s="63"/>
      <c r="H16" s="58"/>
      <c r="I16" s="59"/>
      <c r="J16" s="2"/>
      <c r="K16" s="2"/>
      <c r="L16" s="45" t="s">
        <v>25</v>
      </c>
      <c r="M16" s="45"/>
      <c r="N16" s="64">
        <v>20.399999999999999</v>
      </c>
      <c r="O16" s="61"/>
    </row>
    <row r="17" spans="1:21" ht="19.5" customHeight="1" thickBot="1" x14ac:dyDescent="0.3">
      <c r="A17" s="65" t="s">
        <v>26</v>
      </c>
      <c r="B17" s="66"/>
      <c r="C17" s="67" t="s">
        <v>27</v>
      </c>
      <c r="D17" s="67"/>
      <c r="E17" s="67"/>
      <c r="F17" s="67"/>
      <c r="G17" s="68"/>
      <c r="H17" s="69"/>
      <c r="I17" s="70"/>
      <c r="J17" s="70"/>
      <c r="K17" s="70"/>
      <c r="L17" s="70"/>
      <c r="M17" s="70"/>
      <c r="N17" s="71"/>
      <c r="O17" s="72"/>
    </row>
    <row r="18" spans="1:21" ht="10.5" customHeight="1" thickBot="1" x14ac:dyDescent="0.3">
      <c r="A18" s="73"/>
      <c r="B18" s="73"/>
      <c r="C18" s="74"/>
      <c r="D18" s="74"/>
      <c r="E18" s="74"/>
      <c r="F18" s="59"/>
      <c r="G18" s="59"/>
      <c r="H18" s="75"/>
      <c r="I18" s="75"/>
      <c r="J18" s="75"/>
      <c r="K18" s="75"/>
      <c r="L18" s="75"/>
      <c r="M18" s="75"/>
      <c r="N18" s="2"/>
      <c r="O18" s="2"/>
    </row>
    <row r="19" spans="1:21" s="59" customFormat="1" ht="15" customHeight="1" thickBot="1" x14ac:dyDescent="0.3">
      <c r="A19" s="76" t="s">
        <v>28</v>
      </c>
      <c r="B19" s="77" t="s">
        <v>29</v>
      </c>
      <c r="C19" s="78" t="s">
        <v>30</v>
      </c>
      <c r="D19" s="79"/>
      <c r="E19" s="76" t="s">
        <v>31</v>
      </c>
      <c r="F19" s="80" t="s">
        <v>32</v>
      </c>
      <c r="G19" s="81"/>
      <c r="H19" s="81"/>
      <c r="I19" s="81"/>
      <c r="J19" s="81"/>
      <c r="K19" s="81"/>
      <c r="L19" s="81"/>
      <c r="M19" s="81"/>
      <c r="N19" s="81"/>
      <c r="O19" s="82"/>
    </row>
    <row r="20" spans="1:21" s="59" customFormat="1" ht="27.75" customHeight="1" thickBot="1" x14ac:dyDescent="0.3">
      <c r="A20" s="83"/>
      <c r="B20" s="84"/>
      <c r="C20" s="85"/>
      <c r="D20" s="86"/>
      <c r="E20" s="87"/>
      <c r="F20" s="88" t="s">
        <v>33</v>
      </c>
      <c r="G20" s="89"/>
      <c r="H20" s="88" t="s">
        <v>34</v>
      </c>
      <c r="I20" s="89"/>
      <c r="J20" s="88" t="s">
        <v>35</v>
      </c>
      <c r="K20" s="89"/>
      <c r="L20" s="88" t="s">
        <v>36</v>
      </c>
      <c r="M20" s="89"/>
      <c r="N20" s="88" t="s">
        <v>37</v>
      </c>
      <c r="O20" s="89"/>
      <c r="Q20" s="90"/>
      <c r="R20" s="90"/>
      <c r="S20" s="90"/>
      <c r="T20" s="90"/>
      <c r="U20" s="90"/>
    </row>
    <row r="21" spans="1:21" s="59" customFormat="1" ht="21" customHeight="1" x14ac:dyDescent="0.25">
      <c r="A21" s="83"/>
      <c r="B21" s="84"/>
      <c r="C21" s="85"/>
      <c r="D21" s="86"/>
      <c r="E21" s="87"/>
      <c r="F21" s="91" t="s">
        <v>38</v>
      </c>
      <c r="G21" s="91" t="s">
        <v>39</v>
      </c>
      <c r="H21" s="91" t="s">
        <v>38</v>
      </c>
      <c r="I21" s="91" t="s">
        <v>39</v>
      </c>
      <c r="J21" s="91" t="s">
        <v>38</v>
      </c>
      <c r="K21" s="91" t="s">
        <v>39</v>
      </c>
      <c r="L21" s="91" t="s">
        <v>38</v>
      </c>
      <c r="M21" s="91" t="s">
        <v>39</v>
      </c>
      <c r="N21" s="91" t="s">
        <v>38</v>
      </c>
      <c r="O21" s="91" t="s">
        <v>39</v>
      </c>
      <c r="Q21" s="90"/>
      <c r="R21" s="90"/>
      <c r="S21" s="90"/>
      <c r="T21" s="90"/>
      <c r="U21" s="90"/>
    </row>
    <row r="22" spans="1:21" s="59" customFormat="1" ht="27.75" customHeight="1" x14ac:dyDescent="0.25">
      <c r="A22" s="83"/>
      <c r="B22" s="84"/>
      <c r="C22" s="85"/>
      <c r="D22" s="86"/>
      <c r="E22" s="87"/>
      <c r="F22" s="92" t="s">
        <v>40</v>
      </c>
      <c r="G22" s="93" t="s">
        <v>41</v>
      </c>
      <c r="H22" s="94" t="s">
        <v>42</v>
      </c>
      <c r="I22" s="94" t="s">
        <v>43</v>
      </c>
      <c r="J22" s="94" t="s">
        <v>44</v>
      </c>
      <c r="K22" s="94" t="s">
        <v>45</v>
      </c>
      <c r="L22" s="95" t="s">
        <v>46</v>
      </c>
      <c r="M22" s="95" t="s">
        <v>46</v>
      </c>
      <c r="N22" s="95" t="s">
        <v>47</v>
      </c>
      <c r="O22" s="96" t="s">
        <v>47</v>
      </c>
      <c r="Q22" s="97"/>
      <c r="R22" s="97"/>
      <c r="S22" s="97"/>
      <c r="T22" s="97"/>
      <c r="U22" s="97"/>
    </row>
    <row r="23" spans="1:21" s="59" customFormat="1" ht="15" customHeight="1" x14ac:dyDescent="0.25">
      <c r="A23" s="98"/>
      <c r="B23" s="99"/>
      <c r="C23" s="100"/>
      <c r="D23" s="101"/>
      <c r="E23" s="102"/>
      <c r="F23" s="103" t="s">
        <v>48</v>
      </c>
      <c r="G23" s="104" t="s">
        <v>49</v>
      </c>
      <c r="H23" s="105" t="s">
        <v>50</v>
      </c>
      <c r="I23" s="105" t="s">
        <v>51</v>
      </c>
      <c r="J23" s="105" t="s">
        <v>52</v>
      </c>
      <c r="K23" s="105" t="s">
        <v>53</v>
      </c>
      <c r="L23" s="106" t="s">
        <v>54</v>
      </c>
      <c r="M23" s="106" t="s">
        <v>55</v>
      </c>
      <c r="N23" s="106" t="s">
        <v>56</v>
      </c>
      <c r="O23" s="106" t="s">
        <v>57</v>
      </c>
      <c r="Q23" s="97"/>
      <c r="R23" s="97"/>
      <c r="S23" s="97"/>
      <c r="T23" s="97"/>
      <c r="U23" s="97"/>
    </row>
    <row r="24" spans="1:21" s="59" customFormat="1" ht="16.5" customHeight="1" thickBot="1" x14ac:dyDescent="0.3">
      <c r="A24" s="98"/>
      <c r="B24" s="99"/>
      <c r="C24" s="100"/>
      <c r="D24" s="101"/>
      <c r="E24" s="102"/>
      <c r="F24" s="107">
        <v>23060568</v>
      </c>
      <c r="G24" s="107">
        <v>23060569</v>
      </c>
      <c r="H24" s="107">
        <v>23060570</v>
      </c>
      <c r="I24" s="107">
        <v>23060562</v>
      </c>
      <c r="J24" s="107">
        <v>23060563</v>
      </c>
      <c r="K24" s="107">
        <v>23060571</v>
      </c>
      <c r="L24" s="107">
        <v>23060565</v>
      </c>
      <c r="M24" s="107">
        <v>23060564</v>
      </c>
      <c r="N24" s="107">
        <v>23060567</v>
      </c>
      <c r="O24" s="108">
        <v>23060566</v>
      </c>
      <c r="Q24" s="97"/>
      <c r="R24" s="97"/>
      <c r="S24" s="97"/>
      <c r="T24" s="97"/>
      <c r="U24" s="97"/>
    </row>
    <row r="25" spans="1:21" s="122" customFormat="1" ht="22.5" customHeight="1" x14ac:dyDescent="0.2">
      <c r="A25" s="109" t="s">
        <v>58</v>
      </c>
      <c r="B25" s="110" t="str">
        <f>IFERROR(VLOOKUP(A25,[1]Hoja1!$C$5:$F$42,2,FALSE)," ")</f>
        <v>mg/L</v>
      </c>
      <c r="C25" s="111" t="str">
        <f>IFERROR(VLOOKUP(A25,[1]Hoja1!$C$5:$F$42,3,FALSE)," ")</f>
        <v>HACH 8012</v>
      </c>
      <c r="D25" s="112"/>
      <c r="E25" s="113" t="str">
        <f>IFERROR(VLOOKUP(A25,[1]Hoja1!$C$5:$F$42,4,FALSE)," ")</f>
        <v>-</v>
      </c>
      <c r="F25" s="114">
        <v>0.127</v>
      </c>
      <c r="G25" s="115">
        <v>9.6000000000000002E-2</v>
      </c>
      <c r="H25" s="116" t="s">
        <v>59</v>
      </c>
      <c r="I25" s="117" t="s">
        <v>59</v>
      </c>
      <c r="J25" s="116" t="s">
        <v>59</v>
      </c>
      <c r="K25" s="117" t="s">
        <v>59</v>
      </c>
      <c r="L25" s="118" t="s">
        <v>60</v>
      </c>
      <c r="M25" s="119" t="s">
        <v>60</v>
      </c>
      <c r="N25" s="120" t="s">
        <v>59</v>
      </c>
      <c r="O25" s="121" t="s">
        <v>59</v>
      </c>
    </row>
    <row r="26" spans="1:21" s="122" customFormat="1" ht="22.5" customHeight="1" x14ac:dyDescent="0.2">
      <c r="A26" s="123" t="s">
        <v>61</v>
      </c>
      <c r="B26" s="124" t="str">
        <f>IFERROR(VLOOKUP(A26,[1]Hoja1!$C$5:$F$42,2,FALSE)," ")</f>
        <v>µg/L</v>
      </c>
      <c r="C26" s="125" t="str">
        <f>IFERROR(VLOOKUP(A26,[1]Hoja1!$C$5:$F$42,3,FALSE)," ")</f>
        <v>Standard Methods-3114C</v>
      </c>
      <c r="D26" s="126"/>
      <c r="E26" s="127">
        <f>IFERROR(VLOOKUP(A26,[1]Hoja1!$C$5:$F$42,4,FALSE)," ")</f>
        <v>10</v>
      </c>
      <c r="F26" s="128">
        <v>2.4950000000000001</v>
      </c>
      <c r="G26" s="129">
        <v>1.2689999999999999</v>
      </c>
      <c r="H26" s="128">
        <v>1.96</v>
      </c>
      <c r="I26" s="130">
        <v>6.907</v>
      </c>
      <c r="J26" s="128">
        <v>7.383</v>
      </c>
      <c r="K26" s="130">
        <v>2.3940000000000001</v>
      </c>
      <c r="L26" s="128">
        <v>3.722</v>
      </c>
      <c r="M26" s="130">
        <v>2.7530000000000001</v>
      </c>
      <c r="N26" s="131">
        <v>1.8129999999999999</v>
      </c>
      <c r="O26" s="132">
        <v>2.2989999999999999</v>
      </c>
      <c r="P26" s="133"/>
    </row>
    <row r="27" spans="1:21" s="122" customFormat="1" ht="22.5" customHeight="1" x14ac:dyDescent="0.2">
      <c r="A27" s="123" t="s">
        <v>62</v>
      </c>
      <c r="B27" s="124" t="str">
        <f>IFERROR(VLOOKUP(A27,[1]Hoja1!$C$5:$F$42,2,FALSE)," ")</f>
        <v>mg/L</v>
      </c>
      <c r="C27" s="125" t="str">
        <f>IFERROR(VLOOKUP(A27,[1]Hoja1!$C$5:$F$42,3,FALSE)," ")</f>
        <v>HACH-8021</v>
      </c>
      <c r="D27" s="126"/>
      <c r="E27" s="134" t="str">
        <f>IFERROR(VLOOKUP(A27,[1]Hoja1!$C$5:$F$42,4,FALSE)," ")</f>
        <v>0,3 a 1,5</v>
      </c>
      <c r="F27" s="135">
        <v>0.59</v>
      </c>
      <c r="G27" s="136">
        <v>1.1599999999999999</v>
      </c>
      <c r="H27" s="137">
        <v>1.1100000000000001</v>
      </c>
      <c r="I27" s="138">
        <v>1.1000000000000001</v>
      </c>
      <c r="J27" s="137">
        <v>1.03</v>
      </c>
      <c r="K27" s="138">
        <v>0.86</v>
      </c>
      <c r="L27" s="135">
        <v>1.1299999999999999</v>
      </c>
      <c r="M27" s="139">
        <v>1.05</v>
      </c>
      <c r="N27" s="140">
        <v>1.22</v>
      </c>
      <c r="O27" s="141">
        <v>0.84</v>
      </c>
    </row>
    <row r="28" spans="1:21" s="122" customFormat="1" ht="22.5" customHeight="1" x14ac:dyDescent="0.2">
      <c r="A28" s="123" t="s">
        <v>63</v>
      </c>
      <c r="B28" s="124" t="str">
        <f>IFERROR(VLOOKUP(A28,[1]Hoja1!$C$5:$F$42,2,FALSE)," ")</f>
        <v>mg/L</v>
      </c>
      <c r="C28" s="142" t="str">
        <f>IFERROR(VLOOKUP(A28,[1]Hoja1!$C$5:$F$42,3,FALSE)," ")</f>
        <v>HACH-8506</v>
      </c>
      <c r="D28" s="143"/>
      <c r="E28" s="134" t="str">
        <f>IFERROR(VLOOKUP(A28,[1]Hoja1!$C$5:$F$42,4,FALSE)," ")</f>
        <v>2,0</v>
      </c>
      <c r="F28" s="135" t="s">
        <v>64</v>
      </c>
      <c r="G28" s="129" t="s">
        <v>64</v>
      </c>
      <c r="H28" s="128" t="s">
        <v>64</v>
      </c>
      <c r="I28" s="130" t="s">
        <v>64</v>
      </c>
      <c r="J28" s="128" t="s">
        <v>64</v>
      </c>
      <c r="K28" s="130" t="s">
        <v>64</v>
      </c>
      <c r="L28" s="135" t="s">
        <v>64</v>
      </c>
      <c r="M28" s="139" t="s">
        <v>64</v>
      </c>
      <c r="N28" s="140" t="s">
        <v>64</v>
      </c>
      <c r="O28" s="132" t="s">
        <v>64</v>
      </c>
    </row>
    <row r="29" spans="1:21" s="122" customFormat="1" ht="22.5" customHeight="1" x14ac:dyDescent="0.2">
      <c r="A29" s="123" t="s">
        <v>65</v>
      </c>
      <c r="B29" s="124" t="str">
        <f>IFERROR(VLOOKUP(A29,[1]Hoja1!$C$5:$F$42,2,FALSE)," ")</f>
        <v>ufc/100mL</v>
      </c>
      <c r="C29" s="142" t="str">
        <f>IFERROR(VLOOKUP(A29,[1]Hoja1!$C$5:$F$42,3,FALSE)," ")</f>
        <v>Standard Methods-9222-D</v>
      </c>
      <c r="D29" s="143"/>
      <c r="E29" s="134" t="str">
        <f>IFERROR(VLOOKUP(A29,[1]Hoja1!$C$5:$F$42,4,FALSE)," ")</f>
        <v>Ausencia</v>
      </c>
      <c r="F29" s="144" t="s">
        <v>66</v>
      </c>
      <c r="G29" s="145" t="s">
        <v>66</v>
      </c>
      <c r="H29" s="144" t="s">
        <v>66</v>
      </c>
      <c r="I29" s="146" t="s">
        <v>66</v>
      </c>
      <c r="J29" s="144" t="s">
        <v>66</v>
      </c>
      <c r="K29" s="146" t="s">
        <v>66</v>
      </c>
      <c r="L29" s="144" t="s">
        <v>66</v>
      </c>
      <c r="M29" s="146" t="s">
        <v>67</v>
      </c>
      <c r="N29" s="147" t="s">
        <v>66</v>
      </c>
      <c r="O29" s="132" t="s">
        <v>66</v>
      </c>
    </row>
    <row r="30" spans="1:21" s="122" customFormat="1" ht="22.5" customHeight="1" x14ac:dyDescent="0.2">
      <c r="A30" s="123" t="s">
        <v>68</v>
      </c>
      <c r="B30" s="124" t="str">
        <f>IFERROR(VLOOKUP(A30,[1]Hoja1!$C$5:$F$42,2,FALSE)," ")</f>
        <v>U Pt-Co</v>
      </c>
      <c r="C30" s="142" t="str">
        <f>IFERROR(VLOOKUP(A30,[1]Hoja1!$C$5:$F$42,3,FALSE)," ")</f>
        <v>HACH 8025</v>
      </c>
      <c r="D30" s="143"/>
      <c r="E30" s="134" t="str">
        <f>IFERROR(VLOOKUP(A30,[1]Hoja1!$C$5:$F$42,4,FALSE)," ")</f>
        <v>15</v>
      </c>
      <c r="F30" s="144">
        <v>8</v>
      </c>
      <c r="G30" s="145">
        <v>5</v>
      </c>
      <c r="H30" s="144">
        <v>5</v>
      </c>
      <c r="I30" s="146" t="s">
        <v>69</v>
      </c>
      <c r="J30" s="144" t="s">
        <v>69</v>
      </c>
      <c r="K30" s="146" t="s">
        <v>69</v>
      </c>
      <c r="L30" s="144" t="s">
        <v>69</v>
      </c>
      <c r="M30" s="146" t="s">
        <v>69</v>
      </c>
      <c r="N30" s="147" t="s">
        <v>69</v>
      </c>
      <c r="O30" s="132" t="s">
        <v>69</v>
      </c>
    </row>
    <row r="31" spans="1:21" s="122" customFormat="1" ht="22.5" customHeight="1" x14ac:dyDescent="0.2">
      <c r="A31" s="123" t="s">
        <v>70</v>
      </c>
      <c r="B31" s="124" t="str">
        <f>IFERROR(VLOOKUP(A31,[1]Hoja1!$C$5:$F$42,2,FALSE)," ")</f>
        <v>mg/L</v>
      </c>
      <c r="C31" s="142" t="str">
        <f>IFERROR(VLOOKUP(A31,[1]Hoja1!$C$5:$F$42,3,FALSE)," ")</f>
        <v>HACH-8029</v>
      </c>
      <c r="D31" s="143"/>
      <c r="E31" s="134" t="str">
        <f>IFERROR(VLOOKUP(A31,[1]Hoja1!$C$5:$F$42,4,FALSE)," ")</f>
        <v>1,5</v>
      </c>
      <c r="F31" s="135" t="s">
        <v>71</v>
      </c>
      <c r="G31" s="148" t="s">
        <v>72</v>
      </c>
      <c r="H31" s="135" t="s">
        <v>73</v>
      </c>
      <c r="I31" s="139" t="s">
        <v>74</v>
      </c>
      <c r="J31" s="149">
        <v>1.3</v>
      </c>
      <c r="K31" s="150">
        <v>0.56999999999999995</v>
      </c>
      <c r="L31" s="135">
        <v>0.54</v>
      </c>
      <c r="M31" s="139" t="s">
        <v>75</v>
      </c>
      <c r="N31" s="140" t="s">
        <v>76</v>
      </c>
      <c r="O31" s="132" t="s">
        <v>77</v>
      </c>
    </row>
    <row r="32" spans="1:21" s="122" customFormat="1" ht="22.5" customHeight="1" x14ac:dyDescent="0.2">
      <c r="A32" s="123" t="s">
        <v>78</v>
      </c>
      <c r="B32" s="124" t="str">
        <f>IFERROR(VLOOKUP(A32,[1]Hoja1!$C$5:$F$42,2,FALSE)," ")</f>
        <v>mg/L</v>
      </c>
      <c r="C32" s="151" t="str">
        <f>IFERROR(VLOOKUP(A32,[1]Hoja1!$C$5:$F$42,3,FALSE)," ")</f>
        <v>HACH-10172</v>
      </c>
      <c r="D32" s="152"/>
      <c r="E32" s="134" t="str">
        <f>IFERROR(VLOOKUP(A32,[1]Hoja1!$C$5:$F$42,4,FALSE)," ")</f>
        <v>3,0</v>
      </c>
      <c r="F32" s="144" t="s">
        <v>79</v>
      </c>
      <c r="G32" s="145" t="s">
        <v>79</v>
      </c>
      <c r="H32" s="144" t="s">
        <v>79</v>
      </c>
      <c r="I32" s="146" t="s">
        <v>79</v>
      </c>
      <c r="J32" s="144" t="s">
        <v>79</v>
      </c>
      <c r="K32" s="146" t="s">
        <v>79</v>
      </c>
      <c r="L32" s="144" t="s">
        <v>79</v>
      </c>
      <c r="M32" s="146" t="s">
        <v>79</v>
      </c>
      <c r="N32" s="153" t="s">
        <v>79</v>
      </c>
      <c r="O32" s="132" t="s">
        <v>79</v>
      </c>
    </row>
    <row r="33" spans="1:15" s="122" customFormat="1" ht="22.5" customHeight="1" x14ac:dyDescent="0.2">
      <c r="A33" s="123" t="s">
        <v>80</v>
      </c>
      <c r="B33" s="124" t="str">
        <f>IFERROR(VLOOKUP(A33,[1]Hoja1!$C$5:$F$42,2,FALSE)," ")</f>
        <v>mg/L</v>
      </c>
      <c r="C33" s="151" t="str">
        <f>IFERROR(VLOOKUP(A33,[1]Hoja1!$C$5:$F$42,3,FALSE)," ")</f>
        <v>HACH-8039</v>
      </c>
      <c r="D33" s="152"/>
      <c r="E33" s="134" t="str">
        <f>IFERROR(VLOOKUP(A33,[1]Hoja1!$C$5:$F$42,4,FALSE)," ")</f>
        <v>50,0</v>
      </c>
      <c r="F33" s="154" t="s">
        <v>81</v>
      </c>
      <c r="G33" s="155" t="s">
        <v>81</v>
      </c>
      <c r="H33" s="156">
        <v>5.0999999999999996</v>
      </c>
      <c r="I33" s="157" t="s">
        <v>81</v>
      </c>
      <c r="J33" s="156">
        <v>12</v>
      </c>
      <c r="K33" s="158">
        <v>9.1999999999999993</v>
      </c>
      <c r="L33" s="156">
        <v>6.9</v>
      </c>
      <c r="M33" s="158">
        <v>6.8</v>
      </c>
      <c r="N33" s="159">
        <v>6.9</v>
      </c>
      <c r="O33" s="160">
        <v>6.3</v>
      </c>
    </row>
    <row r="34" spans="1:15" s="122" customFormat="1" ht="22.5" customHeight="1" x14ac:dyDescent="0.2">
      <c r="A34" s="123" t="s">
        <v>82</v>
      </c>
      <c r="B34" s="124" t="str">
        <f>IFERROR(VLOOKUP(A34,[1]Hoja1!$C$5:$F$42,2,FALSE)," ")</f>
        <v>mg/L</v>
      </c>
      <c r="C34" s="151" t="str">
        <f>IFERROR(VLOOKUP(A34,[1]Hoja1!$C$5:$F$42,3,FALSE)," ")</f>
        <v>HACH-8507</v>
      </c>
      <c r="D34" s="152"/>
      <c r="E34" s="134" t="str">
        <f>IFERROR(VLOOKUP(A34,[1]Hoja1!$C$5:$F$42,4,FALSE)," ")</f>
        <v>3,0</v>
      </c>
      <c r="F34" s="161" t="s">
        <v>83</v>
      </c>
      <c r="G34" s="162" t="s">
        <v>83</v>
      </c>
      <c r="H34" s="156" t="s">
        <v>83</v>
      </c>
      <c r="I34" s="158" t="s">
        <v>83</v>
      </c>
      <c r="J34" s="156" t="s">
        <v>83</v>
      </c>
      <c r="K34" s="158" t="s">
        <v>83</v>
      </c>
      <c r="L34" s="163" t="s">
        <v>83</v>
      </c>
      <c r="M34" s="164">
        <v>4.2999999999999997E-2</v>
      </c>
      <c r="N34" s="165" t="s">
        <v>83</v>
      </c>
      <c r="O34" s="166" t="s">
        <v>83</v>
      </c>
    </row>
    <row r="35" spans="1:15" s="122" customFormat="1" ht="22.5" customHeight="1" x14ac:dyDescent="0.2">
      <c r="A35" s="123" t="s">
        <v>84</v>
      </c>
      <c r="B35" s="124" t="str">
        <f>IFERROR(VLOOKUP(A35,[1]Hoja1!$C$5:$F$42,2,FALSE)," ")</f>
        <v>U pH</v>
      </c>
      <c r="C35" s="151" t="str">
        <f>IFERROR(VLOOKUP(A35,[1]Hoja1!$C$5:$F$42,3,FALSE)," ")</f>
        <v>Standard Methods-4500H+B</v>
      </c>
      <c r="D35" s="152"/>
      <c r="E35" s="134" t="str">
        <f>IFERROR(VLOOKUP(A35,[1]Hoja1!$C$5:$F$42,4,FALSE)," ")</f>
        <v>6,5 a 8,0</v>
      </c>
      <c r="F35" s="154">
        <v>7.42</v>
      </c>
      <c r="G35" s="155">
        <v>7.26</v>
      </c>
      <c r="H35" s="167">
        <v>7.24</v>
      </c>
      <c r="I35" s="157">
        <v>7.16</v>
      </c>
      <c r="J35" s="167">
        <v>7.52</v>
      </c>
      <c r="K35" s="157">
        <v>7.36</v>
      </c>
      <c r="L35" s="167">
        <v>7.34</v>
      </c>
      <c r="M35" s="157">
        <v>7.26</v>
      </c>
      <c r="N35" s="168">
        <v>7.32</v>
      </c>
      <c r="O35" s="132">
        <v>7.37</v>
      </c>
    </row>
    <row r="36" spans="1:15" s="122" customFormat="1" ht="22.5" customHeight="1" x14ac:dyDescent="0.2">
      <c r="A36" s="123" t="s">
        <v>85</v>
      </c>
      <c r="B36" s="169" t="str">
        <f>IFERROR(VLOOKUP(A36,[1]Hoja1!$C$5:$F$42,2,FALSE)," ")</f>
        <v>µg/L</v>
      </c>
      <c r="C36" s="170" t="str">
        <f>IFERROR(VLOOKUP(A36,[1]Hoja1!$C$5:$F$42,3,FALSE)," ")</f>
        <v>Standard Methods-3113B</v>
      </c>
      <c r="D36" s="171"/>
      <c r="E36" s="172">
        <f>IFERROR(VLOOKUP(A36,[1]Hoja1!$C$5:$F$42,4,FALSE)," ")</f>
        <v>10</v>
      </c>
      <c r="F36" s="154" t="s">
        <v>69</v>
      </c>
      <c r="G36" s="155" t="s">
        <v>69</v>
      </c>
      <c r="H36" s="167" t="s">
        <v>69</v>
      </c>
      <c r="I36" s="157" t="s">
        <v>69</v>
      </c>
      <c r="J36" s="167" t="s">
        <v>69</v>
      </c>
      <c r="K36" s="157" t="s">
        <v>69</v>
      </c>
      <c r="L36" s="167" t="s">
        <v>69</v>
      </c>
      <c r="M36" s="157" t="s">
        <v>69</v>
      </c>
      <c r="N36" s="168" t="s">
        <v>69</v>
      </c>
      <c r="O36" s="132" t="s">
        <v>69</v>
      </c>
    </row>
    <row r="37" spans="1:15" s="122" customFormat="1" ht="22.5" customHeight="1" x14ac:dyDescent="0.2">
      <c r="A37" s="123" t="s">
        <v>86</v>
      </c>
      <c r="B37" s="124" t="str">
        <f>IFERROR(VLOOKUP(A37,[1]Hoja1!$C$5:$F$42,2,FALSE)," ")</f>
        <v>NTU</v>
      </c>
      <c r="C37" s="151" t="str">
        <f>IFERROR(VLOOKUP(A37,[1]Hoja1!$C$5:$F$42,3,FALSE)," ")</f>
        <v>Standard Methods-2130-B</v>
      </c>
      <c r="D37" s="152"/>
      <c r="E37" s="134" t="str">
        <f>IFERROR(VLOOKUP(A37,[1]Hoja1!$C$5:$F$42,4,FALSE)," ")</f>
        <v>5</v>
      </c>
      <c r="F37" s="154">
        <v>1.01</v>
      </c>
      <c r="G37" s="155">
        <v>2.08</v>
      </c>
      <c r="H37" s="167">
        <v>0.97</v>
      </c>
      <c r="I37" s="157">
        <v>0.71</v>
      </c>
      <c r="J37" s="167">
        <v>0.59</v>
      </c>
      <c r="K37" s="157">
        <v>1.1599999999999999</v>
      </c>
      <c r="L37" s="167">
        <v>0.56999999999999995</v>
      </c>
      <c r="M37" s="157">
        <v>0.67</v>
      </c>
      <c r="N37" s="168">
        <v>0.67</v>
      </c>
      <c r="O37" s="157">
        <v>0.5</v>
      </c>
    </row>
    <row r="38" spans="1:15" s="122" customFormat="1" ht="22.5" customHeight="1" x14ac:dyDescent="0.2">
      <c r="A38" s="123" t="s">
        <v>87</v>
      </c>
      <c r="B38" s="124" t="str">
        <f>IFERROR(VLOOKUP(A38,[1]Hoja1!$C$5:$F$42,2,FALSE)," ")</f>
        <v>-</v>
      </c>
      <c r="C38" s="125" t="str">
        <f>IFERROR(VLOOKUP(A38,[1]Hoja1!$C$5:$F$42,3,FALSE)," ")</f>
        <v>Standard Methods2150-B</v>
      </c>
      <c r="D38" s="126"/>
      <c r="E38" s="134" t="str">
        <f>IFERROR(VLOOKUP(A38,[1]Hoja1!$C$5:$F$42,4,FALSE)," ")</f>
        <v>ACEPTABLE</v>
      </c>
      <c r="F38" s="154" t="s">
        <v>88</v>
      </c>
      <c r="G38" s="155" t="s">
        <v>88</v>
      </c>
      <c r="H38" s="154" t="s">
        <v>88</v>
      </c>
      <c r="I38" s="155" t="s">
        <v>88</v>
      </c>
      <c r="J38" s="154" t="s">
        <v>88</v>
      </c>
      <c r="K38" s="155" t="s">
        <v>88</v>
      </c>
      <c r="L38" s="154" t="s">
        <v>88</v>
      </c>
      <c r="M38" s="155" t="s">
        <v>88</v>
      </c>
      <c r="N38" s="154" t="s">
        <v>88</v>
      </c>
      <c r="O38" s="155" t="s">
        <v>88</v>
      </c>
    </row>
    <row r="39" spans="1:15" ht="22.5" customHeight="1" thickBot="1" x14ac:dyDescent="0.3">
      <c r="A39" s="173" t="s">
        <v>89</v>
      </c>
      <c r="B39" s="174" t="str">
        <f>IFERROR(VLOOKUP(A39,[1]Hoja1!$C$5:$F$42,2,FALSE)," ")</f>
        <v>-</v>
      </c>
      <c r="C39" s="175" t="str">
        <f>IFERROR(VLOOKUP(A39,[1]Hoja1!$C$5:$F$42,3,FALSE)," ")</f>
        <v>Standard Methods2160-B</v>
      </c>
      <c r="D39" s="176"/>
      <c r="E39" s="177" t="str">
        <f>IFERROR(VLOOKUP(A39,[1]Hoja1!$C$5:$F$42,4,FALSE)," ")</f>
        <v>ACEPTABLE</v>
      </c>
      <c r="F39" s="178" t="s">
        <v>88</v>
      </c>
      <c r="G39" s="179" t="s">
        <v>88</v>
      </c>
      <c r="H39" s="178" t="s">
        <v>88</v>
      </c>
      <c r="I39" s="179" t="s">
        <v>88</v>
      </c>
      <c r="J39" s="178" t="s">
        <v>88</v>
      </c>
      <c r="K39" s="179" t="s">
        <v>88</v>
      </c>
      <c r="L39" s="178" t="s">
        <v>88</v>
      </c>
      <c r="M39" s="179" t="s">
        <v>88</v>
      </c>
      <c r="N39" s="178" t="s">
        <v>88</v>
      </c>
      <c r="O39" s="179" t="s">
        <v>88</v>
      </c>
    </row>
    <row r="40" spans="1:15" ht="28.5" customHeight="1" x14ac:dyDescent="0.25">
      <c r="A40" s="45" t="s">
        <v>90</v>
      </c>
      <c r="B40" s="45"/>
      <c r="C40" s="45"/>
      <c r="D40" s="45"/>
      <c r="E40" s="45"/>
      <c r="F40" s="45"/>
      <c r="G40" s="45"/>
      <c r="H40" s="45"/>
      <c r="I40" s="45"/>
      <c r="J40" s="45"/>
      <c r="K40" s="45"/>
      <c r="L40" s="45"/>
      <c r="M40" s="45"/>
      <c r="N40" s="45"/>
    </row>
    <row r="98" spans="1:1" s="2" customFormat="1" x14ac:dyDescent="0.25">
      <c r="A98" s="180" t="s">
        <v>40</v>
      </c>
    </row>
    <row r="99" spans="1:1" s="2" customFormat="1" x14ac:dyDescent="0.25">
      <c r="A99" s="180" t="s">
        <v>91</v>
      </c>
    </row>
    <row r="100" spans="1:1" s="2" customFormat="1" x14ac:dyDescent="0.25">
      <c r="A100" s="180" t="s">
        <v>92</v>
      </c>
    </row>
    <row r="101" spans="1:1" s="2" customFormat="1" x14ac:dyDescent="0.25">
      <c r="A101" s="180" t="s">
        <v>93</v>
      </c>
    </row>
    <row r="102" spans="1:1" s="2" customFormat="1" x14ac:dyDescent="0.25">
      <c r="A102" s="180" t="s">
        <v>46</v>
      </c>
    </row>
    <row r="103" spans="1:1" s="2" customFormat="1" x14ac:dyDescent="0.25">
      <c r="A103" s="180" t="s">
        <v>94</v>
      </c>
    </row>
    <row r="104" spans="1:1" s="2" customFormat="1" x14ac:dyDescent="0.25">
      <c r="A104" s="180" t="s">
        <v>95</v>
      </c>
    </row>
    <row r="105" spans="1:1" s="2" customFormat="1" x14ac:dyDescent="0.25">
      <c r="A105" s="180" t="s">
        <v>96</v>
      </c>
    </row>
    <row r="106" spans="1:1" s="2" customFormat="1" x14ac:dyDescent="0.25">
      <c r="A106" s="180" t="s">
        <v>47</v>
      </c>
    </row>
    <row r="107" spans="1:1" s="2" customFormat="1" ht="14.25" x14ac:dyDescent="0.3">
      <c r="A107" s="181" t="s">
        <v>97</v>
      </c>
    </row>
    <row r="108" spans="1:1" s="2" customFormat="1" ht="14.25" thickBot="1" x14ac:dyDescent="0.3"/>
    <row r="109" spans="1:1" s="2" customFormat="1" x14ac:dyDescent="0.25">
      <c r="A109" s="182" t="s">
        <v>58</v>
      </c>
    </row>
    <row r="110" spans="1:1" s="2" customFormat="1" x14ac:dyDescent="0.25">
      <c r="A110" s="183" t="s">
        <v>58</v>
      </c>
    </row>
    <row r="111" spans="1:1" s="2" customFormat="1" x14ac:dyDescent="0.25">
      <c r="A111" s="184" t="s">
        <v>98</v>
      </c>
    </row>
    <row r="112" spans="1:1" s="2" customFormat="1" x14ac:dyDescent="0.25">
      <c r="A112" s="185" t="s">
        <v>98</v>
      </c>
    </row>
    <row r="113" spans="1:1" s="2" customFormat="1" x14ac:dyDescent="0.25">
      <c r="A113" s="186" t="s">
        <v>61</v>
      </c>
    </row>
    <row r="114" spans="1:1" s="2" customFormat="1" x14ac:dyDescent="0.25">
      <c r="A114" s="185" t="s">
        <v>61</v>
      </c>
    </row>
    <row r="115" spans="1:1" s="2" customFormat="1" x14ac:dyDescent="0.25">
      <c r="A115" s="186" t="s">
        <v>61</v>
      </c>
    </row>
    <row r="116" spans="1:1" s="2" customFormat="1" x14ac:dyDescent="0.25">
      <c r="A116" s="187" t="s">
        <v>99</v>
      </c>
    </row>
    <row r="117" spans="1:1" s="2" customFormat="1" x14ac:dyDescent="0.25">
      <c r="A117" s="186" t="s">
        <v>100</v>
      </c>
    </row>
    <row r="118" spans="1:1" s="2" customFormat="1" x14ac:dyDescent="0.25">
      <c r="A118" s="186" t="s">
        <v>101</v>
      </c>
    </row>
    <row r="119" spans="1:1" s="2" customFormat="1" x14ac:dyDescent="0.25">
      <c r="A119" s="188" t="s">
        <v>62</v>
      </c>
    </row>
    <row r="120" spans="1:1" s="2" customFormat="1" x14ac:dyDescent="0.25">
      <c r="A120" s="188" t="s">
        <v>102</v>
      </c>
    </row>
    <row r="121" spans="1:1" s="2" customFormat="1" x14ac:dyDescent="0.25">
      <c r="A121" s="186" t="s">
        <v>63</v>
      </c>
    </row>
    <row r="122" spans="1:1" s="2" customFormat="1" x14ac:dyDescent="0.25">
      <c r="A122" s="186" t="s">
        <v>103</v>
      </c>
    </row>
    <row r="123" spans="1:1" s="2" customFormat="1" x14ac:dyDescent="0.25">
      <c r="A123" s="188" t="s">
        <v>65</v>
      </c>
    </row>
    <row r="124" spans="1:1" s="2" customFormat="1" x14ac:dyDescent="0.25">
      <c r="A124" s="188" t="s">
        <v>104</v>
      </c>
    </row>
    <row r="125" spans="1:1" s="2" customFormat="1" x14ac:dyDescent="0.25">
      <c r="A125" s="188" t="s">
        <v>68</v>
      </c>
    </row>
    <row r="126" spans="1:1" s="2" customFormat="1" x14ac:dyDescent="0.25">
      <c r="A126" s="186" t="s">
        <v>105</v>
      </c>
    </row>
    <row r="127" spans="1:1" s="2" customFormat="1" x14ac:dyDescent="0.25">
      <c r="A127" s="188" t="s">
        <v>106</v>
      </c>
    </row>
    <row r="128" spans="1:1" s="2" customFormat="1" x14ac:dyDescent="0.25">
      <c r="A128" s="188" t="s">
        <v>70</v>
      </c>
    </row>
    <row r="129" spans="1:1" s="2" customFormat="1" x14ac:dyDescent="0.25">
      <c r="A129" s="185" t="s">
        <v>107</v>
      </c>
    </row>
    <row r="130" spans="1:1" s="2" customFormat="1" x14ac:dyDescent="0.25">
      <c r="A130" s="188" t="s">
        <v>78</v>
      </c>
    </row>
    <row r="131" spans="1:1" s="2" customFormat="1" x14ac:dyDescent="0.25">
      <c r="A131" s="189" t="s">
        <v>80</v>
      </c>
    </row>
    <row r="132" spans="1:1" s="2" customFormat="1" x14ac:dyDescent="0.25">
      <c r="A132" s="186" t="s">
        <v>82</v>
      </c>
    </row>
    <row r="133" spans="1:1" s="2" customFormat="1" x14ac:dyDescent="0.25">
      <c r="A133" s="188" t="s">
        <v>108</v>
      </c>
    </row>
    <row r="134" spans="1:1" s="2" customFormat="1" x14ac:dyDescent="0.25">
      <c r="A134" s="188" t="s">
        <v>109</v>
      </c>
    </row>
    <row r="135" spans="1:1" s="2" customFormat="1" x14ac:dyDescent="0.25">
      <c r="A135" s="188" t="s">
        <v>110</v>
      </c>
    </row>
    <row r="136" spans="1:1" s="2" customFormat="1" x14ac:dyDescent="0.25">
      <c r="A136" s="186" t="s">
        <v>84</v>
      </c>
    </row>
    <row r="137" spans="1:1" s="2" customFormat="1" x14ac:dyDescent="0.25">
      <c r="A137" s="186" t="s">
        <v>111</v>
      </c>
    </row>
    <row r="138" spans="1:1" s="2" customFormat="1" x14ac:dyDescent="0.25">
      <c r="A138" s="186" t="s">
        <v>87</v>
      </c>
    </row>
    <row r="139" spans="1:1" s="2" customFormat="1" x14ac:dyDescent="0.25">
      <c r="A139" s="186" t="s">
        <v>112</v>
      </c>
    </row>
    <row r="140" spans="1:1" s="2" customFormat="1" x14ac:dyDescent="0.25">
      <c r="A140" s="186" t="s">
        <v>85</v>
      </c>
    </row>
    <row r="141" spans="1:1" s="2" customFormat="1" x14ac:dyDescent="0.25">
      <c r="A141" s="185" t="s">
        <v>113</v>
      </c>
    </row>
    <row r="142" spans="1:1" s="2" customFormat="1" x14ac:dyDescent="0.25">
      <c r="A142" s="185" t="s">
        <v>89</v>
      </c>
    </row>
    <row r="143" spans="1:1" s="2" customFormat="1" x14ac:dyDescent="0.25">
      <c r="A143" s="185" t="s">
        <v>114</v>
      </c>
    </row>
    <row r="144" spans="1:1" s="2" customFormat="1" x14ac:dyDescent="0.25">
      <c r="A144" s="186" t="s">
        <v>114</v>
      </c>
    </row>
    <row r="145" spans="1:1" s="2" customFormat="1" x14ac:dyDescent="0.25">
      <c r="A145" s="188" t="s">
        <v>115</v>
      </c>
    </row>
    <row r="146" spans="1:1" ht="14.25" thickBot="1" x14ac:dyDescent="0.3">
      <c r="A146" s="190" t="s">
        <v>86</v>
      </c>
    </row>
  </sheetData>
  <sheetProtection insertRows="0" deleteRows="0"/>
  <mergeCells count="60">
    <mergeCell ref="C38:D38"/>
    <mergeCell ref="C39:D39"/>
    <mergeCell ref="A40:N40"/>
    <mergeCell ref="C32:D32"/>
    <mergeCell ref="C33:D33"/>
    <mergeCell ref="C34:D34"/>
    <mergeCell ref="C35:D35"/>
    <mergeCell ref="C36:D36"/>
    <mergeCell ref="C37:D37"/>
    <mergeCell ref="C26:D26"/>
    <mergeCell ref="C27:D27"/>
    <mergeCell ref="C28:D28"/>
    <mergeCell ref="C29:D29"/>
    <mergeCell ref="C30:D30"/>
    <mergeCell ref="C31:D31"/>
    <mergeCell ref="F20:G20"/>
    <mergeCell ref="H20:I20"/>
    <mergeCell ref="J20:K20"/>
    <mergeCell ref="L20:M20"/>
    <mergeCell ref="N20:O20"/>
    <mergeCell ref="C25:D25"/>
    <mergeCell ref="A16:B16"/>
    <mergeCell ref="C16:G16"/>
    <mergeCell ref="L16:M16"/>
    <mergeCell ref="A17:B17"/>
    <mergeCell ref="C17:G17"/>
    <mergeCell ref="A19:A24"/>
    <mergeCell ref="B19:B24"/>
    <mergeCell ref="C19:D24"/>
    <mergeCell ref="E19:E24"/>
    <mergeCell ref="F19:O19"/>
    <mergeCell ref="A14:B14"/>
    <mergeCell ref="C14:G14"/>
    <mergeCell ref="H14:K14"/>
    <mergeCell ref="A15:B15"/>
    <mergeCell ref="C15:G15"/>
    <mergeCell ref="L15:M15"/>
    <mergeCell ref="A12:B12"/>
    <mergeCell ref="C12:G12"/>
    <mergeCell ref="H12:K12"/>
    <mergeCell ref="L12:O12"/>
    <mergeCell ref="A13:B13"/>
    <mergeCell ref="C13:G13"/>
    <mergeCell ref="H13:K13"/>
    <mergeCell ref="L13:O13"/>
    <mergeCell ref="A8:O8"/>
    <mergeCell ref="E9:H9"/>
    <mergeCell ref="I9:K9"/>
    <mergeCell ref="A10:G10"/>
    <mergeCell ref="H10:O10"/>
    <mergeCell ref="A11:B11"/>
    <mergeCell ref="C11:G11"/>
    <mergeCell ref="H11:K11"/>
    <mergeCell ref="L11:O11"/>
    <mergeCell ref="B2:M4"/>
    <mergeCell ref="N2:O4"/>
    <mergeCell ref="B5:M5"/>
    <mergeCell ref="N5:O5"/>
    <mergeCell ref="A6:O6"/>
    <mergeCell ref="A7:O7"/>
  </mergeCells>
  <dataValidations count="4">
    <dataValidation type="list" allowBlank="1" showInputMessage="1" showErrorMessage="1" sqref="A25:A39 IW25:IW39 SS25:SS39 ACO25:ACO39 AMK25:AMK39 AWG25:AWG39 BGC25:BGC39 BPY25:BPY39 BZU25:BZU39 CJQ25:CJQ39 CTM25:CTM39 DDI25:DDI39 DNE25:DNE39 DXA25:DXA39 EGW25:EGW39 EQS25:EQS39 FAO25:FAO39 FKK25:FKK39 FUG25:FUG39 GEC25:GEC39 GNY25:GNY39 GXU25:GXU39 HHQ25:HHQ39 HRM25:HRM39 IBI25:IBI39 ILE25:ILE39 IVA25:IVA39 JEW25:JEW39 JOS25:JOS39 JYO25:JYO39 KIK25:KIK39 KSG25:KSG39 LCC25:LCC39 LLY25:LLY39 LVU25:LVU39 MFQ25:MFQ39 MPM25:MPM39 MZI25:MZI39 NJE25:NJE39 NTA25:NTA39 OCW25:OCW39 OMS25:OMS39 OWO25:OWO39 PGK25:PGK39 PQG25:PQG39 QAC25:QAC39 QJY25:QJY39 QTU25:QTU39 RDQ25:RDQ39 RNM25:RNM39 RXI25:RXI39 SHE25:SHE39 SRA25:SRA39 TAW25:TAW39 TKS25:TKS39 TUO25:TUO39 UEK25:UEK39 UOG25:UOG39 UYC25:UYC39 VHY25:VHY39 VRU25:VRU39 WBQ25:WBQ39 WLM25:WLM39 WVI25:WVI39 A65561:A65575 IW65561:IW65575 SS65561:SS65575 ACO65561:ACO65575 AMK65561:AMK65575 AWG65561:AWG65575 BGC65561:BGC65575 BPY65561:BPY65575 BZU65561:BZU65575 CJQ65561:CJQ65575 CTM65561:CTM65575 DDI65561:DDI65575 DNE65561:DNE65575 DXA65561:DXA65575 EGW65561:EGW65575 EQS65561:EQS65575 FAO65561:FAO65575 FKK65561:FKK65575 FUG65561:FUG65575 GEC65561:GEC65575 GNY65561:GNY65575 GXU65561:GXU65575 HHQ65561:HHQ65575 HRM65561:HRM65575 IBI65561:IBI65575 ILE65561:ILE65575 IVA65561:IVA65575 JEW65561:JEW65575 JOS65561:JOS65575 JYO65561:JYO65575 KIK65561:KIK65575 KSG65561:KSG65575 LCC65561:LCC65575 LLY65561:LLY65575 LVU65561:LVU65575 MFQ65561:MFQ65575 MPM65561:MPM65575 MZI65561:MZI65575 NJE65561:NJE65575 NTA65561:NTA65575 OCW65561:OCW65575 OMS65561:OMS65575 OWO65561:OWO65575 PGK65561:PGK65575 PQG65561:PQG65575 QAC65561:QAC65575 QJY65561:QJY65575 QTU65561:QTU65575 RDQ65561:RDQ65575 RNM65561:RNM65575 RXI65561:RXI65575 SHE65561:SHE65575 SRA65561:SRA65575 TAW65561:TAW65575 TKS65561:TKS65575 TUO65561:TUO65575 UEK65561:UEK65575 UOG65561:UOG65575 UYC65561:UYC65575 VHY65561:VHY65575 VRU65561:VRU65575 WBQ65561:WBQ65575 WLM65561:WLM65575 WVI65561:WVI65575 A131097:A131111 IW131097:IW131111 SS131097:SS131111 ACO131097:ACO131111 AMK131097:AMK131111 AWG131097:AWG131111 BGC131097:BGC131111 BPY131097:BPY131111 BZU131097:BZU131111 CJQ131097:CJQ131111 CTM131097:CTM131111 DDI131097:DDI131111 DNE131097:DNE131111 DXA131097:DXA131111 EGW131097:EGW131111 EQS131097:EQS131111 FAO131097:FAO131111 FKK131097:FKK131111 FUG131097:FUG131111 GEC131097:GEC131111 GNY131097:GNY131111 GXU131097:GXU131111 HHQ131097:HHQ131111 HRM131097:HRM131111 IBI131097:IBI131111 ILE131097:ILE131111 IVA131097:IVA131111 JEW131097:JEW131111 JOS131097:JOS131111 JYO131097:JYO131111 KIK131097:KIK131111 KSG131097:KSG131111 LCC131097:LCC131111 LLY131097:LLY131111 LVU131097:LVU131111 MFQ131097:MFQ131111 MPM131097:MPM131111 MZI131097:MZI131111 NJE131097:NJE131111 NTA131097:NTA131111 OCW131097:OCW131111 OMS131097:OMS131111 OWO131097:OWO131111 PGK131097:PGK131111 PQG131097:PQG131111 QAC131097:QAC131111 QJY131097:QJY131111 QTU131097:QTU131111 RDQ131097:RDQ131111 RNM131097:RNM131111 RXI131097:RXI131111 SHE131097:SHE131111 SRA131097:SRA131111 TAW131097:TAW131111 TKS131097:TKS131111 TUO131097:TUO131111 UEK131097:UEK131111 UOG131097:UOG131111 UYC131097:UYC131111 VHY131097:VHY131111 VRU131097:VRU131111 WBQ131097:WBQ131111 WLM131097:WLM131111 WVI131097:WVI131111 A196633:A196647 IW196633:IW196647 SS196633:SS196647 ACO196633:ACO196647 AMK196633:AMK196647 AWG196633:AWG196647 BGC196633:BGC196647 BPY196633:BPY196647 BZU196633:BZU196647 CJQ196633:CJQ196647 CTM196633:CTM196647 DDI196633:DDI196647 DNE196633:DNE196647 DXA196633:DXA196647 EGW196633:EGW196647 EQS196633:EQS196647 FAO196633:FAO196647 FKK196633:FKK196647 FUG196633:FUG196647 GEC196633:GEC196647 GNY196633:GNY196647 GXU196633:GXU196647 HHQ196633:HHQ196647 HRM196633:HRM196647 IBI196633:IBI196647 ILE196633:ILE196647 IVA196633:IVA196647 JEW196633:JEW196647 JOS196633:JOS196647 JYO196633:JYO196647 KIK196633:KIK196647 KSG196633:KSG196647 LCC196633:LCC196647 LLY196633:LLY196647 LVU196633:LVU196647 MFQ196633:MFQ196647 MPM196633:MPM196647 MZI196633:MZI196647 NJE196633:NJE196647 NTA196633:NTA196647 OCW196633:OCW196647 OMS196633:OMS196647 OWO196633:OWO196647 PGK196633:PGK196647 PQG196633:PQG196647 QAC196633:QAC196647 QJY196633:QJY196647 QTU196633:QTU196647 RDQ196633:RDQ196647 RNM196633:RNM196647 RXI196633:RXI196647 SHE196633:SHE196647 SRA196633:SRA196647 TAW196633:TAW196647 TKS196633:TKS196647 TUO196633:TUO196647 UEK196633:UEK196647 UOG196633:UOG196647 UYC196633:UYC196647 VHY196633:VHY196647 VRU196633:VRU196647 WBQ196633:WBQ196647 WLM196633:WLM196647 WVI196633:WVI196647 A262169:A262183 IW262169:IW262183 SS262169:SS262183 ACO262169:ACO262183 AMK262169:AMK262183 AWG262169:AWG262183 BGC262169:BGC262183 BPY262169:BPY262183 BZU262169:BZU262183 CJQ262169:CJQ262183 CTM262169:CTM262183 DDI262169:DDI262183 DNE262169:DNE262183 DXA262169:DXA262183 EGW262169:EGW262183 EQS262169:EQS262183 FAO262169:FAO262183 FKK262169:FKK262183 FUG262169:FUG262183 GEC262169:GEC262183 GNY262169:GNY262183 GXU262169:GXU262183 HHQ262169:HHQ262183 HRM262169:HRM262183 IBI262169:IBI262183 ILE262169:ILE262183 IVA262169:IVA262183 JEW262169:JEW262183 JOS262169:JOS262183 JYO262169:JYO262183 KIK262169:KIK262183 KSG262169:KSG262183 LCC262169:LCC262183 LLY262169:LLY262183 LVU262169:LVU262183 MFQ262169:MFQ262183 MPM262169:MPM262183 MZI262169:MZI262183 NJE262169:NJE262183 NTA262169:NTA262183 OCW262169:OCW262183 OMS262169:OMS262183 OWO262169:OWO262183 PGK262169:PGK262183 PQG262169:PQG262183 QAC262169:QAC262183 QJY262169:QJY262183 QTU262169:QTU262183 RDQ262169:RDQ262183 RNM262169:RNM262183 RXI262169:RXI262183 SHE262169:SHE262183 SRA262169:SRA262183 TAW262169:TAW262183 TKS262169:TKS262183 TUO262169:TUO262183 UEK262169:UEK262183 UOG262169:UOG262183 UYC262169:UYC262183 VHY262169:VHY262183 VRU262169:VRU262183 WBQ262169:WBQ262183 WLM262169:WLM262183 WVI262169:WVI262183 A327705:A327719 IW327705:IW327719 SS327705:SS327719 ACO327705:ACO327719 AMK327705:AMK327719 AWG327705:AWG327719 BGC327705:BGC327719 BPY327705:BPY327719 BZU327705:BZU327719 CJQ327705:CJQ327719 CTM327705:CTM327719 DDI327705:DDI327719 DNE327705:DNE327719 DXA327705:DXA327719 EGW327705:EGW327719 EQS327705:EQS327719 FAO327705:FAO327719 FKK327705:FKK327719 FUG327705:FUG327719 GEC327705:GEC327719 GNY327705:GNY327719 GXU327705:GXU327719 HHQ327705:HHQ327719 HRM327705:HRM327719 IBI327705:IBI327719 ILE327705:ILE327719 IVA327705:IVA327719 JEW327705:JEW327719 JOS327705:JOS327719 JYO327705:JYO327719 KIK327705:KIK327719 KSG327705:KSG327719 LCC327705:LCC327719 LLY327705:LLY327719 LVU327705:LVU327719 MFQ327705:MFQ327719 MPM327705:MPM327719 MZI327705:MZI327719 NJE327705:NJE327719 NTA327705:NTA327719 OCW327705:OCW327719 OMS327705:OMS327719 OWO327705:OWO327719 PGK327705:PGK327719 PQG327705:PQG327719 QAC327705:QAC327719 QJY327705:QJY327719 QTU327705:QTU327719 RDQ327705:RDQ327719 RNM327705:RNM327719 RXI327705:RXI327719 SHE327705:SHE327719 SRA327705:SRA327719 TAW327705:TAW327719 TKS327705:TKS327719 TUO327705:TUO327719 UEK327705:UEK327719 UOG327705:UOG327719 UYC327705:UYC327719 VHY327705:VHY327719 VRU327705:VRU327719 WBQ327705:WBQ327719 WLM327705:WLM327719 WVI327705:WVI327719 A393241:A393255 IW393241:IW393255 SS393241:SS393255 ACO393241:ACO393255 AMK393241:AMK393255 AWG393241:AWG393255 BGC393241:BGC393255 BPY393241:BPY393255 BZU393241:BZU393255 CJQ393241:CJQ393255 CTM393241:CTM393255 DDI393241:DDI393255 DNE393241:DNE393255 DXA393241:DXA393255 EGW393241:EGW393255 EQS393241:EQS393255 FAO393241:FAO393255 FKK393241:FKK393255 FUG393241:FUG393255 GEC393241:GEC393255 GNY393241:GNY393255 GXU393241:GXU393255 HHQ393241:HHQ393255 HRM393241:HRM393255 IBI393241:IBI393255 ILE393241:ILE393255 IVA393241:IVA393255 JEW393241:JEW393255 JOS393241:JOS393255 JYO393241:JYO393255 KIK393241:KIK393255 KSG393241:KSG393255 LCC393241:LCC393255 LLY393241:LLY393255 LVU393241:LVU393255 MFQ393241:MFQ393255 MPM393241:MPM393255 MZI393241:MZI393255 NJE393241:NJE393255 NTA393241:NTA393255 OCW393241:OCW393255 OMS393241:OMS393255 OWO393241:OWO393255 PGK393241:PGK393255 PQG393241:PQG393255 QAC393241:QAC393255 QJY393241:QJY393255 QTU393241:QTU393255 RDQ393241:RDQ393255 RNM393241:RNM393255 RXI393241:RXI393255 SHE393241:SHE393255 SRA393241:SRA393255 TAW393241:TAW393255 TKS393241:TKS393255 TUO393241:TUO393255 UEK393241:UEK393255 UOG393241:UOG393255 UYC393241:UYC393255 VHY393241:VHY393255 VRU393241:VRU393255 WBQ393241:WBQ393255 WLM393241:WLM393255 WVI393241:WVI393255 A458777:A458791 IW458777:IW458791 SS458777:SS458791 ACO458777:ACO458791 AMK458777:AMK458791 AWG458777:AWG458791 BGC458777:BGC458791 BPY458777:BPY458791 BZU458777:BZU458791 CJQ458777:CJQ458791 CTM458777:CTM458791 DDI458777:DDI458791 DNE458777:DNE458791 DXA458777:DXA458791 EGW458777:EGW458791 EQS458777:EQS458791 FAO458777:FAO458791 FKK458777:FKK458791 FUG458777:FUG458791 GEC458777:GEC458791 GNY458777:GNY458791 GXU458777:GXU458791 HHQ458777:HHQ458791 HRM458777:HRM458791 IBI458777:IBI458791 ILE458777:ILE458791 IVA458777:IVA458791 JEW458777:JEW458791 JOS458777:JOS458791 JYO458777:JYO458791 KIK458777:KIK458791 KSG458777:KSG458791 LCC458777:LCC458791 LLY458777:LLY458791 LVU458777:LVU458791 MFQ458777:MFQ458791 MPM458777:MPM458791 MZI458777:MZI458791 NJE458777:NJE458791 NTA458777:NTA458791 OCW458777:OCW458791 OMS458777:OMS458791 OWO458777:OWO458791 PGK458777:PGK458791 PQG458777:PQG458791 QAC458777:QAC458791 QJY458777:QJY458791 QTU458777:QTU458791 RDQ458777:RDQ458791 RNM458777:RNM458791 RXI458777:RXI458791 SHE458777:SHE458791 SRA458777:SRA458791 TAW458777:TAW458791 TKS458777:TKS458791 TUO458777:TUO458791 UEK458777:UEK458791 UOG458777:UOG458791 UYC458777:UYC458791 VHY458777:VHY458791 VRU458777:VRU458791 WBQ458777:WBQ458791 WLM458777:WLM458791 WVI458777:WVI458791 A524313:A524327 IW524313:IW524327 SS524313:SS524327 ACO524313:ACO524327 AMK524313:AMK524327 AWG524313:AWG524327 BGC524313:BGC524327 BPY524313:BPY524327 BZU524313:BZU524327 CJQ524313:CJQ524327 CTM524313:CTM524327 DDI524313:DDI524327 DNE524313:DNE524327 DXA524313:DXA524327 EGW524313:EGW524327 EQS524313:EQS524327 FAO524313:FAO524327 FKK524313:FKK524327 FUG524313:FUG524327 GEC524313:GEC524327 GNY524313:GNY524327 GXU524313:GXU524327 HHQ524313:HHQ524327 HRM524313:HRM524327 IBI524313:IBI524327 ILE524313:ILE524327 IVA524313:IVA524327 JEW524313:JEW524327 JOS524313:JOS524327 JYO524313:JYO524327 KIK524313:KIK524327 KSG524313:KSG524327 LCC524313:LCC524327 LLY524313:LLY524327 LVU524313:LVU524327 MFQ524313:MFQ524327 MPM524313:MPM524327 MZI524313:MZI524327 NJE524313:NJE524327 NTA524313:NTA524327 OCW524313:OCW524327 OMS524313:OMS524327 OWO524313:OWO524327 PGK524313:PGK524327 PQG524313:PQG524327 QAC524313:QAC524327 QJY524313:QJY524327 QTU524313:QTU524327 RDQ524313:RDQ524327 RNM524313:RNM524327 RXI524313:RXI524327 SHE524313:SHE524327 SRA524313:SRA524327 TAW524313:TAW524327 TKS524313:TKS524327 TUO524313:TUO524327 UEK524313:UEK524327 UOG524313:UOG524327 UYC524313:UYC524327 VHY524313:VHY524327 VRU524313:VRU524327 WBQ524313:WBQ524327 WLM524313:WLM524327 WVI524313:WVI524327 A589849:A589863 IW589849:IW589863 SS589849:SS589863 ACO589849:ACO589863 AMK589849:AMK589863 AWG589849:AWG589863 BGC589849:BGC589863 BPY589849:BPY589863 BZU589849:BZU589863 CJQ589849:CJQ589863 CTM589849:CTM589863 DDI589849:DDI589863 DNE589849:DNE589863 DXA589849:DXA589863 EGW589849:EGW589863 EQS589849:EQS589863 FAO589849:FAO589863 FKK589849:FKK589863 FUG589849:FUG589863 GEC589849:GEC589863 GNY589849:GNY589863 GXU589849:GXU589863 HHQ589849:HHQ589863 HRM589849:HRM589863 IBI589849:IBI589863 ILE589849:ILE589863 IVA589849:IVA589863 JEW589849:JEW589863 JOS589849:JOS589863 JYO589849:JYO589863 KIK589849:KIK589863 KSG589849:KSG589863 LCC589849:LCC589863 LLY589849:LLY589863 LVU589849:LVU589863 MFQ589849:MFQ589863 MPM589849:MPM589863 MZI589849:MZI589863 NJE589849:NJE589863 NTA589849:NTA589863 OCW589849:OCW589863 OMS589849:OMS589863 OWO589849:OWO589863 PGK589849:PGK589863 PQG589849:PQG589863 QAC589849:QAC589863 QJY589849:QJY589863 QTU589849:QTU589863 RDQ589849:RDQ589863 RNM589849:RNM589863 RXI589849:RXI589863 SHE589849:SHE589863 SRA589849:SRA589863 TAW589849:TAW589863 TKS589849:TKS589863 TUO589849:TUO589863 UEK589849:UEK589863 UOG589849:UOG589863 UYC589849:UYC589863 VHY589849:VHY589863 VRU589849:VRU589863 WBQ589849:WBQ589863 WLM589849:WLM589863 WVI589849:WVI589863 A655385:A655399 IW655385:IW655399 SS655385:SS655399 ACO655385:ACO655399 AMK655385:AMK655399 AWG655385:AWG655399 BGC655385:BGC655399 BPY655385:BPY655399 BZU655385:BZU655399 CJQ655385:CJQ655399 CTM655385:CTM655399 DDI655385:DDI655399 DNE655385:DNE655399 DXA655385:DXA655399 EGW655385:EGW655399 EQS655385:EQS655399 FAO655385:FAO655399 FKK655385:FKK655399 FUG655385:FUG655399 GEC655385:GEC655399 GNY655385:GNY655399 GXU655385:GXU655399 HHQ655385:HHQ655399 HRM655385:HRM655399 IBI655385:IBI655399 ILE655385:ILE655399 IVA655385:IVA655399 JEW655385:JEW655399 JOS655385:JOS655399 JYO655385:JYO655399 KIK655385:KIK655399 KSG655385:KSG655399 LCC655385:LCC655399 LLY655385:LLY655399 LVU655385:LVU655399 MFQ655385:MFQ655399 MPM655385:MPM655399 MZI655385:MZI655399 NJE655385:NJE655399 NTA655385:NTA655399 OCW655385:OCW655399 OMS655385:OMS655399 OWO655385:OWO655399 PGK655385:PGK655399 PQG655385:PQG655399 QAC655385:QAC655399 QJY655385:QJY655399 QTU655385:QTU655399 RDQ655385:RDQ655399 RNM655385:RNM655399 RXI655385:RXI655399 SHE655385:SHE655399 SRA655385:SRA655399 TAW655385:TAW655399 TKS655385:TKS655399 TUO655385:TUO655399 UEK655385:UEK655399 UOG655385:UOG655399 UYC655385:UYC655399 VHY655385:VHY655399 VRU655385:VRU655399 WBQ655385:WBQ655399 WLM655385:WLM655399 WVI655385:WVI655399 A720921:A720935 IW720921:IW720935 SS720921:SS720935 ACO720921:ACO720935 AMK720921:AMK720935 AWG720921:AWG720935 BGC720921:BGC720935 BPY720921:BPY720935 BZU720921:BZU720935 CJQ720921:CJQ720935 CTM720921:CTM720935 DDI720921:DDI720935 DNE720921:DNE720935 DXA720921:DXA720935 EGW720921:EGW720935 EQS720921:EQS720935 FAO720921:FAO720935 FKK720921:FKK720935 FUG720921:FUG720935 GEC720921:GEC720935 GNY720921:GNY720935 GXU720921:GXU720935 HHQ720921:HHQ720935 HRM720921:HRM720935 IBI720921:IBI720935 ILE720921:ILE720935 IVA720921:IVA720935 JEW720921:JEW720935 JOS720921:JOS720935 JYO720921:JYO720935 KIK720921:KIK720935 KSG720921:KSG720935 LCC720921:LCC720935 LLY720921:LLY720935 LVU720921:LVU720935 MFQ720921:MFQ720935 MPM720921:MPM720935 MZI720921:MZI720935 NJE720921:NJE720935 NTA720921:NTA720935 OCW720921:OCW720935 OMS720921:OMS720935 OWO720921:OWO720935 PGK720921:PGK720935 PQG720921:PQG720935 QAC720921:QAC720935 QJY720921:QJY720935 QTU720921:QTU720935 RDQ720921:RDQ720935 RNM720921:RNM720935 RXI720921:RXI720935 SHE720921:SHE720935 SRA720921:SRA720935 TAW720921:TAW720935 TKS720921:TKS720935 TUO720921:TUO720935 UEK720921:UEK720935 UOG720921:UOG720935 UYC720921:UYC720935 VHY720921:VHY720935 VRU720921:VRU720935 WBQ720921:WBQ720935 WLM720921:WLM720935 WVI720921:WVI720935 A786457:A786471 IW786457:IW786471 SS786457:SS786471 ACO786457:ACO786471 AMK786457:AMK786471 AWG786457:AWG786471 BGC786457:BGC786471 BPY786457:BPY786471 BZU786457:BZU786471 CJQ786457:CJQ786471 CTM786457:CTM786471 DDI786457:DDI786471 DNE786457:DNE786471 DXA786457:DXA786471 EGW786457:EGW786471 EQS786457:EQS786471 FAO786457:FAO786471 FKK786457:FKK786471 FUG786457:FUG786471 GEC786457:GEC786471 GNY786457:GNY786471 GXU786457:GXU786471 HHQ786457:HHQ786471 HRM786457:HRM786471 IBI786457:IBI786471 ILE786457:ILE786471 IVA786457:IVA786471 JEW786457:JEW786471 JOS786457:JOS786471 JYO786457:JYO786471 KIK786457:KIK786471 KSG786457:KSG786471 LCC786457:LCC786471 LLY786457:LLY786471 LVU786457:LVU786471 MFQ786457:MFQ786471 MPM786457:MPM786471 MZI786457:MZI786471 NJE786457:NJE786471 NTA786457:NTA786471 OCW786457:OCW786471 OMS786457:OMS786471 OWO786457:OWO786471 PGK786457:PGK786471 PQG786457:PQG786471 QAC786457:QAC786471 QJY786457:QJY786471 QTU786457:QTU786471 RDQ786457:RDQ786471 RNM786457:RNM786471 RXI786457:RXI786471 SHE786457:SHE786471 SRA786457:SRA786471 TAW786457:TAW786471 TKS786457:TKS786471 TUO786457:TUO786471 UEK786457:UEK786471 UOG786457:UOG786471 UYC786457:UYC786471 VHY786457:VHY786471 VRU786457:VRU786471 WBQ786457:WBQ786471 WLM786457:WLM786471 WVI786457:WVI786471 A851993:A852007 IW851993:IW852007 SS851993:SS852007 ACO851993:ACO852007 AMK851993:AMK852007 AWG851993:AWG852007 BGC851993:BGC852007 BPY851993:BPY852007 BZU851993:BZU852007 CJQ851993:CJQ852007 CTM851993:CTM852007 DDI851993:DDI852007 DNE851993:DNE852007 DXA851993:DXA852007 EGW851993:EGW852007 EQS851993:EQS852007 FAO851993:FAO852007 FKK851993:FKK852007 FUG851993:FUG852007 GEC851993:GEC852007 GNY851993:GNY852007 GXU851993:GXU852007 HHQ851993:HHQ852007 HRM851993:HRM852007 IBI851993:IBI852007 ILE851993:ILE852007 IVA851993:IVA852007 JEW851993:JEW852007 JOS851993:JOS852007 JYO851993:JYO852007 KIK851993:KIK852007 KSG851993:KSG852007 LCC851993:LCC852007 LLY851993:LLY852007 LVU851993:LVU852007 MFQ851993:MFQ852007 MPM851993:MPM852007 MZI851993:MZI852007 NJE851993:NJE852007 NTA851993:NTA852007 OCW851993:OCW852007 OMS851993:OMS852007 OWO851993:OWO852007 PGK851993:PGK852007 PQG851993:PQG852007 QAC851993:QAC852007 QJY851993:QJY852007 QTU851993:QTU852007 RDQ851993:RDQ852007 RNM851993:RNM852007 RXI851993:RXI852007 SHE851993:SHE852007 SRA851993:SRA852007 TAW851993:TAW852007 TKS851993:TKS852007 TUO851993:TUO852007 UEK851993:UEK852007 UOG851993:UOG852007 UYC851993:UYC852007 VHY851993:VHY852007 VRU851993:VRU852007 WBQ851993:WBQ852007 WLM851993:WLM852007 WVI851993:WVI852007 A917529:A917543 IW917529:IW917543 SS917529:SS917543 ACO917529:ACO917543 AMK917529:AMK917543 AWG917529:AWG917543 BGC917529:BGC917543 BPY917529:BPY917543 BZU917529:BZU917543 CJQ917529:CJQ917543 CTM917529:CTM917543 DDI917529:DDI917543 DNE917529:DNE917543 DXA917529:DXA917543 EGW917529:EGW917543 EQS917529:EQS917543 FAO917529:FAO917543 FKK917529:FKK917543 FUG917529:FUG917543 GEC917529:GEC917543 GNY917529:GNY917543 GXU917529:GXU917543 HHQ917529:HHQ917543 HRM917529:HRM917543 IBI917529:IBI917543 ILE917529:ILE917543 IVA917529:IVA917543 JEW917529:JEW917543 JOS917529:JOS917543 JYO917529:JYO917543 KIK917529:KIK917543 KSG917529:KSG917543 LCC917529:LCC917543 LLY917529:LLY917543 LVU917529:LVU917543 MFQ917529:MFQ917543 MPM917529:MPM917543 MZI917529:MZI917543 NJE917529:NJE917543 NTA917529:NTA917543 OCW917529:OCW917543 OMS917529:OMS917543 OWO917529:OWO917543 PGK917529:PGK917543 PQG917529:PQG917543 QAC917529:QAC917543 QJY917529:QJY917543 QTU917529:QTU917543 RDQ917529:RDQ917543 RNM917529:RNM917543 RXI917529:RXI917543 SHE917529:SHE917543 SRA917529:SRA917543 TAW917529:TAW917543 TKS917529:TKS917543 TUO917529:TUO917543 UEK917529:UEK917543 UOG917529:UOG917543 UYC917529:UYC917543 VHY917529:VHY917543 VRU917529:VRU917543 WBQ917529:WBQ917543 WLM917529:WLM917543 WVI917529:WVI917543 A983065:A983079 IW983065:IW983079 SS983065:SS983079 ACO983065:ACO983079 AMK983065:AMK983079 AWG983065:AWG983079 BGC983065:BGC983079 BPY983065:BPY983079 BZU983065:BZU983079 CJQ983065:CJQ983079 CTM983065:CTM983079 DDI983065:DDI983079 DNE983065:DNE983079 DXA983065:DXA983079 EGW983065:EGW983079 EQS983065:EQS983079 FAO983065:FAO983079 FKK983065:FKK983079 FUG983065:FUG983079 GEC983065:GEC983079 GNY983065:GNY983079 GXU983065:GXU983079 HHQ983065:HHQ983079 HRM983065:HRM983079 IBI983065:IBI983079 ILE983065:ILE983079 IVA983065:IVA983079 JEW983065:JEW983079 JOS983065:JOS983079 JYO983065:JYO983079 KIK983065:KIK983079 KSG983065:KSG983079 LCC983065:LCC983079 LLY983065:LLY983079 LVU983065:LVU983079 MFQ983065:MFQ983079 MPM983065:MPM983079 MZI983065:MZI983079 NJE983065:NJE983079 NTA983065:NTA983079 OCW983065:OCW983079 OMS983065:OMS983079 OWO983065:OWO983079 PGK983065:PGK983079 PQG983065:PQG983079 QAC983065:QAC983079 QJY983065:QJY983079 QTU983065:QTU983079 RDQ983065:RDQ983079 RNM983065:RNM983079 RXI983065:RXI983079 SHE983065:SHE983079 SRA983065:SRA983079 TAW983065:TAW983079 TKS983065:TKS983079 TUO983065:TUO983079 UEK983065:UEK983079 UOG983065:UOG983079 UYC983065:UYC983079 VHY983065:VHY983079 VRU983065:VRU983079 WBQ983065:WBQ983079 WLM983065:WLM983079 WVI983065:WVI983079" xr:uid="{2CD2976B-DE5D-47FB-AAA4-97B78C75F072}">
      <formula1>$A$109:$A$146</formula1>
    </dataValidation>
    <dataValidation type="list" allowBlank="1" showInputMessage="1" showErrorMessage="1" sqref="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xr:uid="{0F608839-ECE0-4835-B9AB-E0DD50AB15A3}">
      <formula1>$A$106:$A$107</formula1>
    </dataValidation>
    <dataValidation type="list" allowBlank="1" showInputMessage="1" showErrorMessage="1" sqref="L22:M22 JH22:JI22 TD22:TE22 ACZ22:ADA22 AMV22:AMW22 AWR22:AWS22 BGN22:BGO22 BQJ22:BQK22 CAF22:CAG22 CKB22:CKC22 CTX22:CTY22 DDT22:DDU22 DNP22:DNQ22 DXL22:DXM22 EHH22:EHI22 ERD22:ERE22 FAZ22:FBA22 FKV22:FKW22 FUR22:FUS22 GEN22:GEO22 GOJ22:GOK22 GYF22:GYG22 HIB22:HIC22 HRX22:HRY22 IBT22:IBU22 ILP22:ILQ22 IVL22:IVM22 JFH22:JFI22 JPD22:JPE22 JYZ22:JZA22 KIV22:KIW22 KSR22:KSS22 LCN22:LCO22 LMJ22:LMK22 LWF22:LWG22 MGB22:MGC22 MPX22:MPY22 MZT22:MZU22 NJP22:NJQ22 NTL22:NTM22 ODH22:ODI22 OND22:ONE22 OWZ22:OXA22 PGV22:PGW22 PQR22:PQS22 QAN22:QAO22 QKJ22:QKK22 QUF22:QUG22 REB22:REC22 RNX22:RNY22 RXT22:RXU22 SHP22:SHQ22 SRL22:SRM22 TBH22:TBI22 TLD22:TLE22 TUZ22:TVA22 UEV22:UEW22 UOR22:UOS22 UYN22:UYO22 VIJ22:VIK22 VSF22:VSG22 WCB22:WCC22 WLX22:WLY22 WVT22:WVU22 L65558:M65558 JH65558:JI65558 TD65558:TE65558 ACZ65558:ADA65558 AMV65558:AMW65558 AWR65558:AWS65558 BGN65558:BGO65558 BQJ65558:BQK65558 CAF65558:CAG65558 CKB65558:CKC65558 CTX65558:CTY65558 DDT65558:DDU65558 DNP65558:DNQ65558 DXL65558:DXM65558 EHH65558:EHI65558 ERD65558:ERE65558 FAZ65558:FBA65558 FKV65558:FKW65558 FUR65558:FUS65558 GEN65558:GEO65558 GOJ65558:GOK65558 GYF65558:GYG65558 HIB65558:HIC65558 HRX65558:HRY65558 IBT65558:IBU65558 ILP65558:ILQ65558 IVL65558:IVM65558 JFH65558:JFI65558 JPD65558:JPE65558 JYZ65558:JZA65558 KIV65558:KIW65558 KSR65558:KSS65558 LCN65558:LCO65558 LMJ65558:LMK65558 LWF65558:LWG65558 MGB65558:MGC65558 MPX65558:MPY65558 MZT65558:MZU65558 NJP65558:NJQ65558 NTL65558:NTM65558 ODH65558:ODI65558 OND65558:ONE65558 OWZ65558:OXA65558 PGV65558:PGW65558 PQR65558:PQS65558 QAN65558:QAO65558 QKJ65558:QKK65558 QUF65558:QUG65558 REB65558:REC65558 RNX65558:RNY65558 RXT65558:RXU65558 SHP65558:SHQ65558 SRL65558:SRM65558 TBH65558:TBI65558 TLD65558:TLE65558 TUZ65558:TVA65558 UEV65558:UEW65558 UOR65558:UOS65558 UYN65558:UYO65558 VIJ65558:VIK65558 VSF65558:VSG65558 WCB65558:WCC65558 WLX65558:WLY65558 WVT65558:WVU65558 L131094:M131094 JH131094:JI131094 TD131094:TE131094 ACZ131094:ADA131094 AMV131094:AMW131094 AWR131094:AWS131094 BGN131094:BGO131094 BQJ131094:BQK131094 CAF131094:CAG131094 CKB131094:CKC131094 CTX131094:CTY131094 DDT131094:DDU131094 DNP131094:DNQ131094 DXL131094:DXM131094 EHH131094:EHI131094 ERD131094:ERE131094 FAZ131094:FBA131094 FKV131094:FKW131094 FUR131094:FUS131094 GEN131094:GEO131094 GOJ131094:GOK131094 GYF131094:GYG131094 HIB131094:HIC131094 HRX131094:HRY131094 IBT131094:IBU131094 ILP131094:ILQ131094 IVL131094:IVM131094 JFH131094:JFI131094 JPD131094:JPE131094 JYZ131094:JZA131094 KIV131094:KIW131094 KSR131094:KSS131094 LCN131094:LCO131094 LMJ131094:LMK131094 LWF131094:LWG131094 MGB131094:MGC131094 MPX131094:MPY131094 MZT131094:MZU131094 NJP131094:NJQ131094 NTL131094:NTM131094 ODH131094:ODI131094 OND131094:ONE131094 OWZ131094:OXA131094 PGV131094:PGW131094 PQR131094:PQS131094 QAN131094:QAO131094 QKJ131094:QKK131094 QUF131094:QUG131094 REB131094:REC131094 RNX131094:RNY131094 RXT131094:RXU131094 SHP131094:SHQ131094 SRL131094:SRM131094 TBH131094:TBI131094 TLD131094:TLE131094 TUZ131094:TVA131094 UEV131094:UEW131094 UOR131094:UOS131094 UYN131094:UYO131094 VIJ131094:VIK131094 VSF131094:VSG131094 WCB131094:WCC131094 WLX131094:WLY131094 WVT131094:WVU131094 L196630:M196630 JH196630:JI196630 TD196630:TE196630 ACZ196630:ADA196630 AMV196630:AMW196630 AWR196630:AWS196630 BGN196630:BGO196630 BQJ196630:BQK196630 CAF196630:CAG196630 CKB196630:CKC196630 CTX196630:CTY196630 DDT196630:DDU196630 DNP196630:DNQ196630 DXL196630:DXM196630 EHH196630:EHI196630 ERD196630:ERE196630 FAZ196630:FBA196630 FKV196630:FKW196630 FUR196630:FUS196630 GEN196630:GEO196630 GOJ196630:GOK196630 GYF196630:GYG196630 HIB196630:HIC196630 HRX196630:HRY196630 IBT196630:IBU196630 ILP196630:ILQ196630 IVL196630:IVM196630 JFH196630:JFI196630 JPD196630:JPE196630 JYZ196630:JZA196630 KIV196630:KIW196630 KSR196630:KSS196630 LCN196630:LCO196630 LMJ196630:LMK196630 LWF196630:LWG196630 MGB196630:MGC196630 MPX196630:MPY196630 MZT196630:MZU196630 NJP196630:NJQ196630 NTL196630:NTM196630 ODH196630:ODI196630 OND196630:ONE196630 OWZ196630:OXA196630 PGV196630:PGW196630 PQR196630:PQS196630 QAN196630:QAO196630 QKJ196630:QKK196630 QUF196630:QUG196630 REB196630:REC196630 RNX196630:RNY196630 RXT196630:RXU196630 SHP196630:SHQ196630 SRL196630:SRM196630 TBH196630:TBI196630 TLD196630:TLE196630 TUZ196630:TVA196630 UEV196630:UEW196630 UOR196630:UOS196630 UYN196630:UYO196630 VIJ196630:VIK196630 VSF196630:VSG196630 WCB196630:WCC196630 WLX196630:WLY196630 WVT196630:WVU196630 L262166:M262166 JH262166:JI262166 TD262166:TE262166 ACZ262166:ADA262166 AMV262166:AMW262166 AWR262166:AWS262166 BGN262166:BGO262166 BQJ262166:BQK262166 CAF262166:CAG262166 CKB262166:CKC262166 CTX262166:CTY262166 DDT262166:DDU262166 DNP262166:DNQ262166 DXL262166:DXM262166 EHH262166:EHI262166 ERD262166:ERE262166 FAZ262166:FBA262166 FKV262166:FKW262166 FUR262166:FUS262166 GEN262166:GEO262166 GOJ262166:GOK262166 GYF262166:GYG262166 HIB262166:HIC262166 HRX262166:HRY262166 IBT262166:IBU262166 ILP262166:ILQ262166 IVL262166:IVM262166 JFH262166:JFI262166 JPD262166:JPE262166 JYZ262166:JZA262166 KIV262166:KIW262166 KSR262166:KSS262166 LCN262166:LCO262166 LMJ262166:LMK262166 LWF262166:LWG262166 MGB262166:MGC262166 MPX262166:MPY262166 MZT262166:MZU262166 NJP262166:NJQ262166 NTL262166:NTM262166 ODH262166:ODI262166 OND262166:ONE262166 OWZ262166:OXA262166 PGV262166:PGW262166 PQR262166:PQS262166 QAN262166:QAO262166 QKJ262166:QKK262166 QUF262166:QUG262166 REB262166:REC262166 RNX262166:RNY262166 RXT262166:RXU262166 SHP262166:SHQ262166 SRL262166:SRM262166 TBH262166:TBI262166 TLD262166:TLE262166 TUZ262166:TVA262166 UEV262166:UEW262166 UOR262166:UOS262166 UYN262166:UYO262166 VIJ262166:VIK262166 VSF262166:VSG262166 WCB262166:WCC262166 WLX262166:WLY262166 WVT262166:WVU262166 L327702:M327702 JH327702:JI327702 TD327702:TE327702 ACZ327702:ADA327702 AMV327702:AMW327702 AWR327702:AWS327702 BGN327702:BGO327702 BQJ327702:BQK327702 CAF327702:CAG327702 CKB327702:CKC327702 CTX327702:CTY327702 DDT327702:DDU327702 DNP327702:DNQ327702 DXL327702:DXM327702 EHH327702:EHI327702 ERD327702:ERE327702 FAZ327702:FBA327702 FKV327702:FKW327702 FUR327702:FUS327702 GEN327702:GEO327702 GOJ327702:GOK327702 GYF327702:GYG327702 HIB327702:HIC327702 HRX327702:HRY327702 IBT327702:IBU327702 ILP327702:ILQ327702 IVL327702:IVM327702 JFH327702:JFI327702 JPD327702:JPE327702 JYZ327702:JZA327702 KIV327702:KIW327702 KSR327702:KSS327702 LCN327702:LCO327702 LMJ327702:LMK327702 LWF327702:LWG327702 MGB327702:MGC327702 MPX327702:MPY327702 MZT327702:MZU327702 NJP327702:NJQ327702 NTL327702:NTM327702 ODH327702:ODI327702 OND327702:ONE327702 OWZ327702:OXA327702 PGV327702:PGW327702 PQR327702:PQS327702 QAN327702:QAO327702 QKJ327702:QKK327702 QUF327702:QUG327702 REB327702:REC327702 RNX327702:RNY327702 RXT327702:RXU327702 SHP327702:SHQ327702 SRL327702:SRM327702 TBH327702:TBI327702 TLD327702:TLE327702 TUZ327702:TVA327702 UEV327702:UEW327702 UOR327702:UOS327702 UYN327702:UYO327702 VIJ327702:VIK327702 VSF327702:VSG327702 WCB327702:WCC327702 WLX327702:WLY327702 WVT327702:WVU327702 L393238:M393238 JH393238:JI393238 TD393238:TE393238 ACZ393238:ADA393238 AMV393238:AMW393238 AWR393238:AWS393238 BGN393238:BGO393238 BQJ393238:BQK393238 CAF393238:CAG393238 CKB393238:CKC393238 CTX393238:CTY393238 DDT393238:DDU393238 DNP393238:DNQ393238 DXL393238:DXM393238 EHH393238:EHI393238 ERD393238:ERE393238 FAZ393238:FBA393238 FKV393238:FKW393238 FUR393238:FUS393238 GEN393238:GEO393238 GOJ393238:GOK393238 GYF393238:GYG393238 HIB393238:HIC393238 HRX393238:HRY393238 IBT393238:IBU393238 ILP393238:ILQ393238 IVL393238:IVM393238 JFH393238:JFI393238 JPD393238:JPE393238 JYZ393238:JZA393238 KIV393238:KIW393238 KSR393238:KSS393238 LCN393238:LCO393238 LMJ393238:LMK393238 LWF393238:LWG393238 MGB393238:MGC393238 MPX393238:MPY393238 MZT393238:MZU393238 NJP393238:NJQ393238 NTL393238:NTM393238 ODH393238:ODI393238 OND393238:ONE393238 OWZ393238:OXA393238 PGV393238:PGW393238 PQR393238:PQS393238 QAN393238:QAO393238 QKJ393238:QKK393238 QUF393238:QUG393238 REB393238:REC393238 RNX393238:RNY393238 RXT393238:RXU393238 SHP393238:SHQ393238 SRL393238:SRM393238 TBH393238:TBI393238 TLD393238:TLE393238 TUZ393238:TVA393238 UEV393238:UEW393238 UOR393238:UOS393238 UYN393238:UYO393238 VIJ393238:VIK393238 VSF393238:VSG393238 WCB393238:WCC393238 WLX393238:WLY393238 WVT393238:WVU393238 L458774:M458774 JH458774:JI458774 TD458774:TE458774 ACZ458774:ADA458774 AMV458774:AMW458774 AWR458774:AWS458774 BGN458774:BGO458774 BQJ458774:BQK458774 CAF458774:CAG458774 CKB458774:CKC458774 CTX458774:CTY458774 DDT458774:DDU458774 DNP458774:DNQ458774 DXL458774:DXM458774 EHH458774:EHI458774 ERD458774:ERE458774 FAZ458774:FBA458774 FKV458774:FKW458774 FUR458774:FUS458774 GEN458774:GEO458774 GOJ458774:GOK458774 GYF458774:GYG458774 HIB458774:HIC458774 HRX458774:HRY458774 IBT458774:IBU458774 ILP458774:ILQ458774 IVL458774:IVM458774 JFH458774:JFI458774 JPD458774:JPE458774 JYZ458774:JZA458774 KIV458774:KIW458774 KSR458774:KSS458774 LCN458774:LCO458774 LMJ458774:LMK458774 LWF458774:LWG458774 MGB458774:MGC458774 MPX458774:MPY458774 MZT458774:MZU458774 NJP458774:NJQ458774 NTL458774:NTM458774 ODH458774:ODI458774 OND458774:ONE458774 OWZ458774:OXA458774 PGV458774:PGW458774 PQR458774:PQS458774 QAN458774:QAO458774 QKJ458774:QKK458774 QUF458774:QUG458774 REB458774:REC458774 RNX458774:RNY458774 RXT458774:RXU458774 SHP458774:SHQ458774 SRL458774:SRM458774 TBH458774:TBI458774 TLD458774:TLE458774 TUZ458774:TVA458774 UEV458774:UEW458774 UOR458774:UOS458774 UYN458774:UYO458774 VIJ458774:VIK458774 VSF458774:VSG458774 WCB458774:WCC458774 WLX458774:WLY458774 WVT458774:WVU458774 L524310:M524310 JH524310:JI524310 TD524310:TE524310 ACZ524310:ADA524310 AMV524310:AMW524310 AWR524310:AWS524310 BGN524310:BGO524310 BQJ524310:BQK524310 CAF524310:CAG524310 CKB524310:CKC524310 CTX524310:CTY524310 DDT524310:DDU524310 DNP524310:DNQ524310 DXL524310:DXM524310 EHH524310:EHI524310 ERD524310:ERE524310 FAZ524310:FBA524310 FKV524310:FKW524310 FUR524310:FUS524310 GEN524310:GEO524310 GOJ524310:GOK524310 GYF524310:GYG524310 HIB524310:HIC524310 HRX524310:HRY524310 IBT524310:IBU524310 ILP524310:ILQ524310 IVL524310:IVM524310 JFH524310:JFI524310 JPD524310:JPE524310 JYZ524310:JZA524310 KIV524310:KIW524310 KSR524310:KSS524310 LCN524310:LCO524310 LMJ524310:LMK524310 LWF524310:LWG524310 MGB524310:MGC524310 MPX524310:MPY524310 MZT524310:MZU524310 NJP524310:NJQ524310 NTL524310:NTM524310 ODH524310:ODI524310 OND524310:ONE524310 OWZ524310:OXA524310 PGV524310:PGW524310 PQR524310:PQS524310 QAN524310:QAO524310 QKJ524310:QKK524310 QUF524310:QUG524310 REB524310:REC524310 RNX524310:RNY524310 RXT524310:RXU524310 SHP524310:SHQ524310 SRL524310:SRM524310 TBH524310:TBI524310 TLD524310:TLE524310 TUZ524310:TVA524310 UEV524310:UEW524310 UOR524310:UOS524310 UYN524310:UYO524310 VIJ524310:VIK524310 VSF524310:VSG524310 WCB524310:WCC524310 WLX524310:WLY524310 WVT524310:WVU524310 L589846:M589846 JH589846:JI589846 TD589846:TE589846 ACZ589846:ADA589846 AMV589846:AMW589846 AWR589846:AWS589846 BGN589846:BGO589846 BQJ589846:BQK589846 CAF589846:CAG589846 CKB589846:CKC589846 CTX589846:CTY589846 DDT589846:DDU589846 DNP589846:DNQ589846 DXL589846:DXM589846 EHH589846:EHI589846 ERD589846:ERE589846 FAZ589846:FBA589846 FKV589846:FKW589846 FUR589846:FUS589846 GEN589846:GEO589846 GOJ589846:GOK589846 GYF589846:GYG589846 HIB589846:HIC589846 HRX589846:HRY589846 IBT589846:IBU589846 ILP589846:ILQ589846 IVL589846:IVM589846 JFH589846:JFI589846 JPD589846:JPE589846 JYZ589846:JZA589846 KIV589846:KIW589846 KSR589846:KSS589846 LCN589846:LCO589846 LMJ589846:LMK589846 LWF589846:LWG589846 MGB589846:MGC589846 MPX589846:MPY589846 MZT589846:MZU589846 NJP589846:NJQ589846 NTL589846:NTM589846 ODH589846:ODI589846 OND589846:ONE589846 OWZ589846:OXA589846 PGV589846:PGW589846 PQR589846:PQS589846 QAN589846:QAO589846 QKJ589846:QKK589846 QUF589846:QUG589846 REB589846:REC589846 RNX589846:RNY589846 RXT589846:RXU589846 SHP589846:SHQ589846 SRL589846:SRM589846 TBH589846:TBI589846 TLD589846:TLE589846 TUZ589846:TVA589846 UEV589846:UEW589846 UOR589846:UOS589846 UYN589846:UYO589846 VIJ589846:VIK589846 VSF589846:VSG589846 WCB589846:WCC589846 WLX589846:WLY589846 WVT589846:WVU589846 L655382:M655382 JH655382:JI655382 TD655382:TE655382 ACZ655382:ADA655382 AMV655382:AMW655382 AWR655382:AWS655382 BGN655382:BGO655382 BQJ655382:BQK655382 CAF655382:CAG655382 CKB655382:CKC655382 CTX655382:CTY655382 DDT655382:DDU655382 DNP655382:DNQ655382 DXL655382:DXM655382 EHH655382:EHI655382 ERD655382:ERE655382 FAZ655382:FBA655382 FKV655382:FKW655382 FUR655382:FUS655382 GEN655382:GEO655382 GOJ655382:GOK655382 GYF655382:GYG655382 HIB655382:HIC655382 HRX655382:HRY655382 IBT655382:IBU655382 ILP655382:ILQ655382 IVL655382:IVM655382 JFH655382:JFI655382 JPD655382:JPE655382 JYZ655382:JZA655382 KIV655382:KIW655382 KSR655382:KSS655382 LCN655382:LCO655382 LMJ655382:LMK655382 LWF655382:LWG655382 MGB655382:MGC655382 MPX655382:MPY655382 MZT655382:MZU655382 NJP655382:NJQ655382 NTL655382:NTM655382 ODH655382:ODI655382 OND655382:ONE655382 OWZ655382:OXA655382 PGV655382:PGW655382 PQR655382:PQS655382 QAN655382:QAO655382 QKJ655382:QKK655382 QUF655382:QUG655382 REB655382:REC655382 RNX655382:RNY655382 RXT655382:RXU655382 SHP655382:SHQ655382 SRL655382:SRM655382 TBH655382:TBI655382 TLD655382:TLE655382 TUZ655382:TVA655382 UEV655382:UEW655382 UOR655382:UOS655382 UYN655382:UYO655382 VIJ655382:VIK655382 VSF655382:VSG655382 WCB655382:WCC655382 WLX655382:WLY655382 WVT655382:WVU655382 L720918:M720918 JH720918:JI720918 TD720918:TE720918 ACZ720918:ADA720918 AMV720918:AMW720918 AWR720918:AWS720918 BGN720918:BGO720918 BQJ720918:BQK720918 CAF720918:CAG720918 CKB720918:CKC720918 CTX720918:CTY720918 DDT720918:DDU720918 DNP720918:DNQ720918 DXL720918:DXM720918 EHH720918:EHI720918 ERD720918:ERE720918 FAZ720918:FBA720918 FKV720918:FKW720918 FUR720918:FUS720918 GEN720918:GEO720918 GOJ720918:GOK720918 GYF720918:GYG720918 HIB720918:HIC720918 HRX720918:HRY720918 IBT720918:IBU720918 ILP720918:ILQ720918 IVL720918:IVM720918 JFH720918:JFI720918 JPD720918:JPE720918 JYZ720918:JZA720918 KIV720918:KIW720918 KSR720918:KSS720918 LCN720918:LCO720918 LMJ720918:LMK720918 LWF720918:LWG720918 MGB720918:MGC720918 MPX720918:MPY720918 MZT720918:MZU720918 NJP720918:NJQ720918 NTL720918:NTM720918 ODH720918:ODI720918 OND720918:ONE720918 OWZ720918:OXA720918 PGV720918:PGW720918 PQR720918:PQS720918 QAN720918:QAO720918 QKJ720918:QKK720918 QUF720918:QUG720918 REB720918:REC720918 RNX720918:RNY720918 RXT720918:RXU720918 SHP720918:SHQ720918 SRL720918:SRM720918 TBH720918:TBI720918 TLD720918:TLE720918 TUZ720918:TVA720918 UEV720918:UEW720918 UOR720918:UOS720918 UYN720918:UYO720918 VIJ720918:VIK720918 VSF720918:VSG720918 WCB720918:WCC720918 WLX720918:WLY720918 WVT720918:WVU720918 L786454:M786454 JH786454:JI786454 TD786454:TE786454 ACZ786454:ADA786454 AMV786454:AMW786454 AWR786454:AWS786454 BGN786454:BGO786454 BQJ786454:BQK786454 CAF786454:CAG786454 CKB786454:CKC786454 CTX786454:CTY786454 DDT786454:DDU786454 DNP786454:DNQ786454 DXL786454:DXM786454 EHH786454:EHI786454 ERD786454:ERE786454 FAZ786454:FBA786454 FKV786454:FKW786454 FUR786454:FUS786454 GEN786454:GEO786454 GOJ786454:GOK786454 GYF786454:GYG786454 HIB786454:HIC786454 HRX786454:HRY786454 IBT786454:IBU786454 ILP786454:ILQ786454 IVL786454:IVM786454 JFH786454:JFI786454 JPD786454:JPE786454 JYZ786454:JZA786454 KIV786454:KIW786454 KSR786454:KSS786454 LCN786454:LCO786454 LMJ786454:LMK786454 LWF786454:LWG786454 MGB786454:MGC786454 MPX786454:MPY786454 MZT786454:MZU786454 NJP786454:NJQ786454 NTL786454:NTM786454 ODH786454:ODI786454 OND786454:ONE786454 OWZ786454:OXA786454 PGV786454:PGW786454 PQR786454:PQS786454 QAN786454:QAO786454 QKJ786454:QKK786454 QUF786454:QUG786454 REB786454:REC786454 RNX786454:RNY786454 RXT786454:RXU786454 SHP786454:SHQ786454 SRL786454:SRM786454 TBH786454:TBI786454 TLD786454:TLE786454 TUZ786454:TVA786454 UEV786454:UEW786454 UOR786454:UOS786454 UYN786454:UYO786454 VIJ786454:VIK786454 VSF786454:VSG786454 WCB786454:WCC786454 WLX786454:WLY786454 WVT786454:WVU786454 L851990:M851990 JH851990:JI851990 TD851990:TE851990 ACZ851990:ADA851990 AMV851990:AMW851990 AWR851990:AWS851990 BGN851990:BGO851990 BQJ851990:BQK851990 CAF851990:CAG851990 CKB851990:CKC851990 CTX851990:CTY851990 DDT851990:DDU851990 DNP851990:DNQ851990 DXL851990:DXM851990 EHH851990:EHI851990 ERD851990:ERE851990 FAZ851990:FBA851990 FKV851990:FKW851990 FUR851990:FUS851990 GEN851990:GEO851990 GOJ851990:GOK851990 GYF851990:GYG851990 HIB851990:HIC851990 HRX851990:HRY851990 IBT851990:IBU851990 ILP851990:ILQ851990 IVL851990:IVM851990 JFH851990:JFI851990 JPD851990:JPE851990 JYZ851990:JZA851990 KIV851990:KIW851990 KSR851990:KSS851990 LCN851990:LCO851990 LMJ851990:LMK851990 LWF851990:LWG851990 MGB851990:MGC851990 MPX851990:MPY851990 MZT851990:MZU851990 NJP851990:NJQ851990 NTL851990:NTM851990 ODH851990:ODI851990 OND851990:ONE851990 OWZ851990:OXA851990 PGV851990:PGW851990 PQR851990:PQS851990 QAN851990:QAO851990 QKJ851990:QKK851990 QUF851990:QUG851990 REB851990:REC851990 RNX851990:RNY851990 RXT851990:RXU851990 SHP851990:SHQ851990 SRL851990:SRM851990 TBH851990:TBI851990 TLD851990:TLE851990 TUZ851990:TVA851990 UEV851990:UEW851990 UOR851990:UOS851990 UYN851990:UYO851990 VIJ851990:VIK851990 VSF851990:VSG851990 WCB851990:WCC851990 WLX851990:WLY851990 WVT851990:WVU851990 L917526:M917526 JH917526:JI917526 TD917526:TE917526 ACZ917526:ADA917526 AMV917526:AMW917526 AWR917526:AWS917526 BGN917526:BGO917526 BQJ917526:BQK917526 CAF917526:CAG917526 CKB917526:CKC917526 CTX917526:CTY917526 DDT917526:DDU917526 DNP917526:DNQ917526 DXL917526:DXM917526 EHH917526:EHI917526 ERD917526:ERE917526 FAZ917526:FBA917526 FKV917526:FKW917526 FUR917526:FUS917526 GEN917526:GEO917526 GOJ917526:GOK917526 GYF917526:GYG917526 HIB917526:HIC917526 HRX917526:HRY917526 IBT917526:IBU917526 ILP917526:ILQ917526 IVL917526:IVM917526 JFH917526:JFI917526 JPD917526:JPE917526 JYZ917526:JZA917526 KIV917526:KIW917526 KSR917526:KSS917526 LCN917526:LCO917526 LMJ917526:LMK917526 LWF917526:LWG917526 MGB917526:MGC917526 MPX917526:MPY917526 MZT917526:MZU917526 NJP917526:NJQ917526 NTL917526:NTM917526 ODH917526:ODI917526 OND917526:ONE917526 OWZ917526:OXA917526 PGV917526:PGW917526 PQR917526:PQS917526 QAN917526:QAO917526 QKJ917526:QKK917526 QUF917526:QUG917526 REB917526:REC917526 RNX917526:RNY917526 RXT917526:RXU917526 SHP917526:SHQ917526 SRL917526:SRM917526 TBH917526:TBI917526 TLD917526:TLE917526 TUZ917526:TVA917526 UEV917526:UEW917526 UOR917526:UOS917526 UYN917526:UYO917526 VIJ917526:VIK917526 VSF917526:VSG917526 WCB917526:WCC917526 WLX917526:WLY917526 WVT917526:WVU917526 L983062:M983062 JH983062:JI983062 TD983062:TE983062 ACZ983062:ADA983062 AMV983062:AMW983062 AWR983062:AWS983062 BGN983062:BGO983062 BQJ983062:BQK983062 CAF983062:CAG983062 CKB983062:CKC983062 CTX983062:CTY983062 DDT983062:DDU983062 DNP983062:DNQ983062 DXL983062:DXM983062 EHH983062:EHI983062 ERD983062:ERE983062 FAZ983062:FBA983062 FKV983062:FKW983062 FUR983062:FUS983062 GEN983062:GEO983062 GOJ983062:GOK983062 GYF983062:GYG983062 HIB983062:HIC983062 HRX983062:HRY983062 IBT983062:IBU983062 ILP983062:ILQ983062 IVL983062:IVM983062 JFH983062:JFI983062 JPD983062:JPE983062 JYZ983062:JZA983062 KIV983062:KIW983062 KSR983062:KSS983062 LCN983062:LCO983062 LMJ983062:LMK983062 LWF983062:LWG983062 MGB983062:MGC983062 MPX983062:MPY983062 MZT983062:MZU983062 NJP983062:NJQ983062 NTL983062:NTM983062 ODH983062:ODI983062 OND983062:ONE983062 OWZ983062:OXA983062 PGV983062:PGW983062 PQR983062:PQS983062 QAN983062:QAO983062 QKJ983062:QKK983062 QUF983062:QUG983062 REB983062:REC983062 RNX983062:RNY983062 RXT983062:RXU983062 SHP983062:SHQ983062 SRL983062:SRM983062 TBH983062:TBI983062 TLD983062:TLE983062 TUZ983062:TVA983062 UEV983062:UEW983062 UOR983062:UOS983062 UYN983062:UYO983062 VIJ983062:VIK983062 VSF983062:VSG983062 WCB983062:WCC983062 WLX983062:WLY983062 WVT983062:WVU983062" xr:uid="{7B345659-2FFD-4A72-8402-DFFC0B5419C2}">
      <formula1>$A$102:$A$105</formula1>
    </dataValidation>
    <dataValidation type="list" allowBlank="1" showInputMessage="1" showErrorMessage="1"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xr:uid="{A904B19B-5FFA-4BB6-AD7E-7893CE4DBD4D}">
      <formula1>$A$98:$A$101</formula1>
    </dataValidation>
  </dataValidations>
  <pageMargins left="0.53529411764705881" right="3.937007874015748E-2" top="0.34125" bottom="0.19685039370078741" header="0" footer="0"/>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A0FA-9137-4840-83B6-AA2827580D11}">
  <dimension ref="A1:Y146"/>
  <sheetViews>
    <sheetView showGridLines="0" view="pageLayout" topLeftCell="A4" zoomScale="85" zoomScaleNormal="100" zoomScaleSheetLayoutView="85" zoomScalePageLayoutView="85" workbookViewId="0">
      <selection activeCell="L15" sqref="L15:M15"/>
    </sheetView>
  </sheetViews>
  <sheetFormatPr baseColWidth="10" defaultRowHeight="13.5" x14ac:dyDescent="0.25"/>
  <cols>
    <col min="1" max="1" width="24.42578125" style="1" customWidth="1"/>
    <col min="2" max="2" width="12.28515625" style="1" customWidth="1"/>
    <col min="3" max="4" width="10.42578125" style="1" customWidth="1"/>
    <col min="5" max="6" width="11.42578125" style="1" customWidth="1"/>
    <col min="7" max="7" width="11.28515625" style="1" customWidth="1"/>
    <col min="8" max="8" width="10.42578125" style="1" customWidth="1"/>
    <col min="9" max="9" width="10.5703125" style="1" customWidth="1"/>
    <col min="10" max="10" width="10.140625" style="1" customWidth="1"/>
    <col min="11" max="11" width="16.28515625" style="1" customWidth="1"/>
    <col min="12" max="12" width="11.85546875" style="1" customWidth="1"/>
    <col min="13" max="13" width="10.85546875" style="1" customWidth="1"/>
    <col min="14" max="14" width="12" style="1" customWidth="1"/>
    <col min="15" max="15" width="12.85546875" style="1" customWidth="1"/>
    <col min="16" max="16" width="11.85546875" style="1" customWidth="1"/>
    <col min="17" max="18" width="12.85546875" style="1" customWidth="1"/>
    <col min="19" max="19" width="11.42578125" style="1"/>
    <col min="20" max="25" width="11.42578125" style="2"/>
    <col min="26" max="256" width="11.42578125" style="1"/>
    <col min="257" max="257" width="24.42578125" style="1" customWidth="1"/>
    <col min="258" max="258" width="12.28515625" style="1" customWidth="1"/>
    <col min="259" max="260" width="10.42578125" style="1" customWidth="1"/>
    <col min="261" max="262" width="11.42578125" style="1"/>
    <col min="263" max="263" width="11.28515625" style="1" customWidth="1"/>
    <col min="264" max="264" width="10.42578125" style="1" customWidth="1"/>
    <col min="265" max="265" width="10.5703125" style="1" customWidth="1"/>
    <col min="266" max="266" width="10.140625" style="1" customWidth="1"/>
    <col min="267" max="267" width="16.28515625" style="1" customWidth="1"/>
    <col min="268" max="268" width="11.85546875" style="1" customWidth="1"/>
    <col min="269" max="269" width="10.85546875" style="1" customWidth="1"/>
    <col min="270" max="270" width="12" style="1" customWidth="1"/>
    <col min="271" max="271" width="12.85546875" style="1" customWidth="1"/>
    <col min="272" max="272" width="11.85546875" style="1" customWidth="1"/>
    <col min="273" max="274" width="12.85546875" style="1" customWidth="1"/>
    <col min="275" max="512" width="11.42578125" style="1"/>
    <col min="513" max="513" width="24.42578125" style="1" customWidth="1"/>
    <col min="514" max="514" width="12.28515625" style="1" customWidth="1"/>
    <col min="515" max="516" width="10.42578125" style="1" customWidth="1"/>
    <col min="517" max="518" width="11.42578125" style="1"/>
    <col min="519" max="519" width="11.28515625" style="1" customWidth="1"/>
    <col min="520" max="520" width="10.42578125" style="1" customWidth="1"/>
    <col min="521" max="521" width="10.5703125" style="1" customWidth="1"/>
    <col min="522" max="522" width="10.140625" style="1" customWidth="1"/>
    <col min="523" max="523" width="16.28515625" style="1" customWidth="1"/>
    <col min="524" max="524" width="11.85546875" style="1" customWidth="1"/>
    <col min="525" max="525" width="10.85546875" style="1" customWidth="1"/>
    <col min="526" max="526" width="12" style="1" customWidth="1"/>
    <col min="527" max="527" width="12.85546875" style="1" customWidth="1"/>
    <col min="528" max="528" width="11.85546875" style="1" customWidth="1"/>
    <col min="529" max="530" width="12.85546875" style="1" customWidth="1"/>
    <col min="531" max="768" width="11.42578125" style="1"/>
    <col min="769" max="769" width="24.42578125" style="1" customWidth="1"/>
    <col min="770" max="770" width="12.28515625" style="1" customWidth="1"/>
    <col min="771" max="772" width="10.42578125" style="1" customWidth="1"/>
    <col min="773" max="774" width="11.42578125" style="1"/>
    <col min="775" max="775" width="11.28515625" style="1" customWidth="1"/>
    <col min="776" max="776" width="10.42578125" style="1" customWidth="1"/>
    <col min="777" max="777" width="10.5703125" style="1" customWidth="1"/>
    <col min="778" max="778" width="10.140625" style="1" customWidth="1"/>
    <col min="779" max="779" width="16.28515625" style="1" customWidth="1"/>
    <col min="780" max="780" width="11.85546875" style="1" customWidth="1"/>
    <col min="781" max="781" width="10.85546875" style="1" customWidth="1"/>
    <col min="782" max="782" width="12" style="1" customWidth="1"/>
    <col min="783" max="783" width="12.85546875" style="1" customWidth="1"/>
    <col min="784" max="784" width="11.85546875" style="1" customWidth="1"/>
    <col min="785" max="786" width="12.85546875" style="1" customWidth="1"/>
    <col min="787" max="1024" width="11.42578125" style="1"/>
    <col min="1025" max="1025" width="24.42578125" style="1" customWidth="1"/>
    <col min="1026" max="1026" width="12.28515625" style="1" customWidth="1"/>
    <col min="1027" max="1028" width="10.42578125" style="1" customWidth="1"/>
    <col min="1029" max="1030" width="11.42578125" style="1"/>
    <col min="1031" max="1031" width="11.28515625" style="1" customWidth="1"/>
    <col min="1032" max="1032" width="10.42578125" style="1" customWidth="1"/>
    <col min="1033" max="1033" width="10.5703125" style="1" customWidth="1"/>
    <col min="1034" max="1034" width="10.140625" style="1" customWidth="1"/>
    <col min="1035" max="1035" width="16.28515625" style="1" customWidth="1"/>
    <col min="1036" max="1036" width="11.85546875" style="1" customWidth="1"/>
    <col min="1037" max="1037" width="10.85546875" style="1" customWidth="1"/>
    <col min="1038" max="1038" width="12" style="1" customWidth="1"/>
    <col min="1039" max="1039" width="12.85546875" style="1" customWidth="1"/>
    <col min="1040" max="1040" width="11.85546875" style="1" customWidth="1"/>
    <col min="1041" max="1042" width="12.85546875" style="1" customWidth="1"/>
    <col min="1043" max="1280" width="11.42578125" style="1"/>
    <col min="1281" max="1281" width="24.42578125" style="1" customWidth="1"/>
    <col min="1282" max="1282" width="12.28515625" style="1" customWidth="1"/>
    <col min="1283" max="1284" width="10.42578125" style="1" customWidth="1"/>
    <col min="1285" max="1286" width="11.42578125" style="1"/>
    <col min="1287" max="1287" width="11.28515625" style="1" customWidth="1"/>
    <col min="1288" max="1288" width="10.42578125" style="1" customWidth="1"/>
    <col min="1289" max="1289" width="10.5703125" style="1" customWidth="1"/>
    <col min="1290" max="1290" width="10.140625" style="1" customWidth="1"/>
    <col min="1291" max="1291" width="16.28515625" style="1" customWidth="1"/>
    <col min="1292" max="1292" width="11.85546875" style="1" customWidth="1"/>
    <col min="1293" max="1293" width="10.85546875" style="1" customWidth="1"/>
    <col min="1294" max="1294" width="12" style="1" customWidth="1"/>
    <col min="1295" max="1295" width="12.85546875" style="1" customWidth="1"/>
    <col min="1296" max="1296" width="11.85546875" style="1" customWidth="1"/>
    <col min="1297" max="1298" width="12.85546875" style="1" customWidth="1"/>
    <col min="1299" max="1536" width="11.42578125" style="1"/>
    <col min="1537" max="1537" width="24.42578125" style="1" customWidth="1"/>
    <col min="1538" max="1538" width="12.28515625" style="1" customWidth="1"/>
    <col min="1539" max="1540" width="10.42578125" style="1" customWidth="1"/>
    <col min="1541" max="1542" width="11.42578125" style="1"/>
    <col min="1543" max="1543" width="11.28515625" style="1" customWidth="1"/>
    <col min="1544" max="1544" width="10.42578125" style="1" customWidth="1"/>
    <col min="1545" max="1545" width="10.5703125" style="1" customWidth="1"/>
    <col min="1546" max="1546" width="10.140625" style="1" customWidth="1"/>
    <col min="1547" max="1547" width="16.28515625" style="1" customWidth="1"/>
    <col min="1548" max="1548" width="11.85546875" style="1" customWidth="1"/>
    <col min="1549" max="1549" width="10.85546875" style="1" customWidth="1"/>
    <col min="1550" max="1550" width="12" style="1" customWidth="1"/>
    <col min="1551" max="1551" width="12.85546875" style="1" customWidth="1"/>
    <col min="1552" max="1552" width="11.85546875" style="1" customWidth="1"/>
    <col min="1553" max="1554" width="12.85546875" style="1" customWidth="1"/>
    <col min="1555" max="1792" width="11.42578125" style="1"/>
    <col min="1793" max="1793" width="24.42578125" style="1" customWidth="1"/>
    <col min="1794" max="1794" width="12.28515625" style="1" customWidth="1"/>
    <col min="1795" max="1796" width="10.42578125" style="1" customWidth="1"/>
    <col min="1797" max="1798" width="11.42578125" style="1"/>
    <col min="1799" max="1799" width="11.28515625" style="1" customWidth="1"/>
    <col min="1800" max="1800" width="10.42578125" style="1" customWidth="1"/>
    <col min="1801" max="1801" width="10.5703125" style="1" customWidth="1"/>
    <col min="1802" max="1802" width="10.140625" style="1" customWidth="1"/>
    <col min="1803" max="1803" width="16.28515625" style="1" customWidth="1"/>
    <col min="1804" max="1804" width="11.85546875" style="1" customWidth="1"/>
    <col min="1805" max="1805" width="10.85546875" style="1" customWidth="1"/>
    <col min="1806" max="1806" width="12" style="1" customWidth="1"/>
    <col min="1807" max="1807" width="12.85546875" style="1" customWidth="1"/>
    <col min="1808" max="1808" width="11.85546875" style="1" customWidth="1"/>
    <col min="1809" max="1810" width="12.85546875" style="1" customWidth="1"/>
    <col min="1811" max="2048" width="11.42578125" style="1"/>
    <col min="2049" max="2049" width="24.42578125" style="1" customWidth="1"/>
    <col min="2050" max="2050" width="12.28515625" style="1" customWidth="1"/>
    <col min="2051" max="2052" width="10.42578125" style="1" customWidth="1"/>
    <col min="2053" max="2054" width="11.42578125" style="1"/>
    <col min="2055" max="2055" width="11.28515625" style="1" customWidth="1"/>
    <col min="2056" max="2056" width="10.42578125" style="1" customWidth="1"/>
    <col min="2057" max="2057" width="10.5703125" style="1" customWidth="1"/>
    <col min="2058" max="2058" width="10.140625" style="1" customWidth="1"/>
    <col min="2059" max="2059" width="16.28515625" style="1" customWidth="1"/>
    <col min="2060" max="2060" width="11.85546875" style="1" customWidth="1"/>
    <col min="2061" max="2061" width="10.85546875" style="1" customWidth="1"/>
    <col min="2062" max="2062" width="12" style="1" customWidth="1"/>
    <col min="2063" max="2063" width="12.85546875" style="1" customWidth="1"/>
    <col min="2064" max="2064" width="11.85546875" style="1" customWidth="1"/>
    <col min="2065" max="2066" width="12.85546875" style="1" customWidth="1"/>
    <col min="2067" max="2304" width="11.42578125" style="1"/>
    <col min="2305" max="2305" width="24.42578125" style="1" customWidth="1"/>
    <col min="2306" max="2306" width="12.28515625" style="1" customWidth="1"/>
    <col min="2307" max="2308" width="10.42578125" style="1" customWidth="1"/>
    <col min="2309" max="2310" width="11.42578125" style="1"/>
    <col min="2311" max="2311" width="11.28515625" style="1" customWidth="1"/>
    <col min="2312" max="2312" width="10.42578125" style="1" customWidth="1"/>
    <col min="2313" max="2313" width="10.5703125" style="1" customWidth="1"/>
    <col min="2314" max="2314" width="10.140625" style="1" customWidth="1"/>
    <col min="2315" max="2315" width="16.28515625" style="1" customWidth="1"/>
    <col min="2316" max="2316" width="11.85546875" style="1" customWidth="1"/>
    <col min="2317" max="2317" width="10.85546875" style="1" customWidth="1"/>
    <col min="2318" max="2318" width="12" style="1" customWidth="1"/>
    <col min="2319" max="2319" width="12.85546875" style="1" customWidth="1"/>
    <col min="2320" max="2320" width="11.85546875" style="1" customWidth="1"/>
    <col min="2321" max="2322" width="12.85546875" style="1" customWidth="1"/>
    <col min="2323" max="2560" width="11.42578125" style="1"/>
    <col min="2561" max="2561" width="24.42578125" style="1" customWidth="1"/>
    <col min="2562" max="2562" width="12.28515625" style="1" customWidth="1"/>
    <col min="2563" max="2564" width="10.42578125" style="1" customWidth="1"/>
    <col min="2565" max="2566" width="11.42578125" style="1"/>
    <col min="2567" max="2567" width="11.28515625" style="1" customWidth="1"/>
    <col min="2568" max="2568" width="10.42578125" style="1" customWidth="1"/>
    <col min="2569" max="2569" width="10.5703125" style="1" customWidth="1"/>
    <col min="2570" max="2570" width="10.140625" style="1" customWidth="1"/>
    <col min="2571" max="2571" width="16.28515625" style="1" customWidth="1"/>
    <col min="2572" max="2572" width="11.85546875" style="1" customWidth="1"/>
    <col min="2573" max="2573" width="10.85546875" style="1" customWidth="1"/>
    <col min="2574" max="2574" width="12" style="1" customWidth="1"/>
    <col min="2575" max="2575" width="12.85546875" style="1" customWidth="1"/>
    <col min="2576" max="2576" width="11.85546875" style="1" customWidth="1"/>
    <col min="2577" max="2578" width="12.85546875" style="1" customWidth="1"/>
    <col min="2579" max="2816" width="11.42578125" style="1"/>
    <col min="2817" max="2817" width="24.42578125" style="1" customWidth="1"/>
    <col min="2818" max="2818" width="12.28515625" style="1" customWidth="1"/>
    <col min="2819" max="2820" width="10.42578125" style="1" customWidth="1"/>
    <col min="2821" max="2822" width="11.42578125" style="1"/>
    <col min="2823" max="2823" width="11.28515625" style="1" customWidth="1"/>
    <col min="2824" max="2824" width="10.42578125" style="1" customWidth="1"/>
    <col min="2825" max="2825" width="10.5703125" style="1" customWidth="1"/>
    <col min="2826" max="2826" width="10.140625" style="1" customWidth="1"/>
    <col min="2827" max="2827" width="16.28515625" style="1" customWidth="1"/>
    <col min="2828" max="2828" width="11.85546875" style="1" customWidth="1"/>
    <col min="2829" max="2829" width="10.85546875" style="1" customWidth="1"/>
    <col min="2830" max="2830" width="12" style="1" customWidth="1"/>
    <col min="2831" max="2831" width="12.85546875" style="1" customWidth="1"/>
    <col min="2832" max="2832" width="11.85546875" style="1" customWidth="1"/>
    <col min="2833" max="2834" width="12.85546875" style="1" customWidth="1"/>
    <col min="2835" max="3072" width="11.42578125" style="1"/>
    <col min="3073" max="3073" width="24.42578125" style="1" customWidth="1"/>
    <col min="3074" max="3074" width="12.28515625" style="1" customWidth="1"/>
    <col min="3075" max="3076" width="10.42578125" style="1" customWidth="1"/>
    <col min="3077" max="3078" width="11.42578125" style="1"/>
    <col min="3079" max="3079" width="11.28515625" style="1" customWidth="1"/>
    <col min="3080" max="3080" width="10.42578125" style="1" customWidth="1"/>
    <col min="3081" max="3081" width="10.5703125" style="1" customWidth="1"/>
    <col min="3082" max="3082" width="10.140625" style="1" customWidth="1"/>
    <col min="3083" max="3083" width="16.28515625" style="1" customWidth="1"/>
    <col min="3084" max="3084" width="11.85546875" style="1" customWidth="1"/>
    <col min="3085" max="3085" width="10.85546875" style="1" customWidth="1"/>
    <col min="3086" max="3086" width="12" style="1" customWidth="1"/>
    <col min="3087" max="3087" width="12.85546875" style="1" customWidth="1"/>
    <col min="3088" max="3088" width="11.85546875" style="1" customWidth="1"/>
    <col min="3089" max="3090" width="12.85546875" style="1" customWidth="1"/>
    <col min="3091" max="3328" width="11.42578125" style="1"/>
    <col min="3329" max="3329" width="24.42578125" style="1" customWidth="1"/>
    <col min="3330" max="3330" width="12.28515625" style="1" customWidth="1"/>
    <col min="3331" max="3332" width="10.42578125" style="1" customWidth="1"/>
    <col min="3333" max="3334" width="11.42578125" style="1"/>
    <col min="3335" max="3335" width="11.28515625" style="1" customWidth="1"/>
    <col min="3336" max="3336" width="10.42578125" style="1" customWidth="1"/>
    <col min="3337" max="3337" width="10.5703125" style="1" customWidth="1"/>
    <col min="3338" max="3338" width="10.140625" style="1" customWidth="1"/>
    <col min="3339" max="3339" width="16.28515625" style="1" customWidth="1"/>
    <col min="3340" max="3340" width="11.85546875" style="1" customWidth="1"/>
    <col min="3341" max="3341" width="10.85546875" style="1" customWidth="1"/>
    <col min="3342" max="3342" width="12" style="1" customWidth="1"/>
    <col min="3343" max="3343" width="12.85546875" style="1" customWidth="1"/>
    <col min="3344" max="3344" width="11.85546875" style="1" customWidth="1"/>
    <col min="3345" max="3346" width="12.85546875" style="1" customWidth="1"/>
    <col min="3347" max="3584" width="11.42578125" style="1"/>
    <col min="3585" max="3585" width="24.42578125" style="1" customWidth="1"/>
    <col min="3586" max="3586" width="12.28515625" style="1" customWidth="1"/>
    <col min="3587" max="3588" width="10.42578125" style="1" customWidth="1"/>
    <col min="3589" max="3590" width="11.42578125" style="1"/>
    <col min="3591" max="3591" width="11.28515625" style="1" customWidth="1"/>
    <col min="3592" max="3592" width="10.42578125" style="1" customWidth="1"/>
    <col min="3593" max="3593" width="10.5703125" style="1" customWidth="1"/>
    <col min="3594" max="3594" width="10.140625" style="1" customWidth="1"/>
    <col min="3595" max="3595" width="16.28515625" style="1" customWidth="1"/>
    <col min="3596" max="3596" width="11.85546875" style="1" customWidth="1"/>
    <col min="3597" max="3597" width="10.85546875" style="1" customWidth="1"/>
    <col min="3598" max="3598" width="12" style="1" customWidth="1"/>
    <col min="3599" max="3599" width="12.85546875" style="1" customWidth="1"/>
    <col min="3600" max="3600" width="11.85546875" style="1" customWidth="1"/>
    <col min="3601" max="3602" width="12.85546875" style="1" customWidth="1"/>
    <col min="3603" max="3840" width="11.42578125" style="1"/>
    <col min="3841" max="3841" width="24.42578125" style="1" customWidth="1"/>
    <col min="3842" max="3842" width="12.28515625" style="1" customWidth="1"/>
    <col min="3843" max="3844" width="10.42578125" style="1" customWidth="1"/>
    <col min="3845" max="3846" width="11.42578125" style="1"/>
    <col min="3847" max="3847" width="11.28515625" style="1" customWidth="1"/>
    <col min="3848" max="3848" width="10.42578125" style="1" customWidth="1"/>
    <col min="3849" max="3849" width="10.5703125" style="1" customWidth="1"/>
    <col min="3850" max="3850" width="10.140625" style="1" customWidth="1"/>
    <col min="3851" max="3851" width="16.28515625" style="1" customWidth="1"/>
    <col min="3852" max="3852" width="11.85546875" style="1" customWidth="1"/>
    <col min="3853" max="3853" width="10.85546875" style="1" customWidth="1"/>
    <col min="3854" max="3854" width="12" style="1" customWidth="1"/>
    <col min="3855" max="3855" width="12.85546875" style="1" customWidth="1"/>
    <col min="3856" max="3856" width="11.85546875" style="1" customWidth="1"/>
    <col min="3857" max="3858" width="12.85546875" style="1" customWidth="1"/>
    <col min="3859" max="4096" width="11.42578125" style="1"/>
    <col min="4097" max="4097" width="24.42578125" style="1" customWidth="1"/>
    <col min="4098" max="4098" width="12.28515625" style="1" customWidth="1"/>
    <col min="4099" max="4100" width="10.42578125" style="1" customWidth="1"/>
    <col min="4101" max="4102" width="11.42578125" style="1"/>
    <col min="4103" max="4103" width="11.28515625" style="1" customWidth="1"/>
    <col min="4104" max="4104" width="10.42578125" style="1" customWidth="1"/>
    <col min="4105" max="4105" width="10.5703125" style="1" customWidth="1"/>
    <col min="4106" max="4106" width="10.140625" style="1" customWidth="1"/>
    <col min="4107" max="4107" width="16.28515625" style="1" customWidth="1"/>
    <col min="4108" max="4108" width="11.85546875" style="1" customWidth="1"/>
    <col min="4109" max="4109" width="10.85546875" style="1" customWidth="1"/>
    <col min="4110" max="4110" width="12" style="1" customWidth="1"/>
    <col min="4111" max="4111" width="12.85546875" style="1" customWidth="1"/>
    <col min="4112" max="4112" width="11.85546875" style="1" customWidth="1"/>
    <col min="4113" max="4114" width="12.85546875" style="1" customWidth="1"/>
    <col min="4115" max="4352" width="11.42578125" style="1"/>
    <col min="4353" max="4353" width="24.42578125" style="1" customWidth="1"/>
    <col min="4354" max="4354" width="12.28515625" style="1" customWidth="1"/>
    <col min="4355" max="4356" width="10.42578125" style="1" customWidth="1"/>
    <col min="4357" max="4358" width="11.42578125" style="1"/>
    <col min="4359" max="4359" width="11.28515625" style="1" customWidth="1"/>
    <col min="4360" max="4360" width="10.42578125" style="1" customWidth="1"/>
    <col min="4361" max="4361" width="10.5703125" style="1" customWidth="1"/>
    <col min="4362" max="4362" width="10.140625" style="1" customWidth="1"/>
    <col min="4363" max="4363" width="16.28515625" style="1" customWidth="1"/>
    <col min="4364" max="4364" width="11.85546875" style="1" customWidth="1"/>
    <col min="4365" max="4365" width="10.85546875" style="1" customWidth="1"/>
    <col min="4366" max="4366" width="12" style="1" customWidth="1"/>
    <col min="4367" max="4367" width="12.85546875" style="1" customWidth="1"/>
    <col min="4368" max="4368" width="11.85546875" style="1" customWidth="1"/>
    <col min="4369" max="4370" width="12.85546875" style="1" customWidth="1"/>
    <col min="4371" max="4608" width="11.42578125" style="1"/>
    <col min="4609" max="4609" width="24.42578125" style="1" customWidth="1"/>
    <col min="4610" max="4610" width="12.28515625" style="1" customWidth="1"/>
    <col min="4611" max="4612" width="10.42578125" style="1" customWidth="1"/>
    <col min="4613" max="4614" width="11.42578125" style="1"/>
    <col min="4615" max="4615" width="11.28515625" style="1" customWidth="1"/>
    <col min="4616" max="4616" width="10.42578125" style="1" customWidth="1"/>
    <col min="4617" max="4617" width="10.5703125" style="1" customWidth="1"/>
    <col min="4618" max="4618" width="10.140625" style="1" customWidth="1"/>
    <col min="4619" max="4619" width="16.28515625" style="1" customWidth="1"/>
    <col min="4620" max="4620" width="11.85546875" style="1" customWidth="1"/>
    <col min="4621" max="4621" width="10.85546875" style="1" customWidth="1"/>
    <col min="4622" max="4622" width="12" style="1" customWidth="1"/>
    <col min="4623" max="4623" width="12.85546875" style="1" customWidth="1"/>
    <col min="4624" max="4624" width="11.85546875" style="1" customWidth="1"/>
    <col min="4625" max="4626" width="12.85546875" style="1" customWidth="1"/>
    <col min="4627" max="4864" width="11.42578125" style="1"/>
    <col min="4865" max="4865" width="24.42578125" style="1" customWidth="1"/>
    <col min="4866" max="4866" width="12.28515625" style="1" customWidth="1"/>
    <col min="4867" max="4868" width="10.42578125" style="1" customWidth="1"/>
    <col min="4869" max="4870" width="11.42578125" style="1"/>
    <col min="4871" max="4871" width="11.28515625" style="1" customWidth="1"/>
    <col min="4872" max="4872" width="10.42578125" style="1" customWidth="1"/>
    <col min="4873" max="4873" width="10.5703125" style="1" customWidth="1"/>
    <col min="4874" max="4874" width="10.140625" style="1" customWidth="1"/>
    <col min="4875" max="4875" width="16.28515625" style="1" customWidth="1"/>
    <col min="4876" max="4876" width="11.85546875" style="1" customWidth="1"/>
    <col min="4877" max="4877" width="10.85546875" style="1" customWidth="1"/>
    <col min="4878" max="4878" width="12" style="1" customWidth="1"/>
    <col min="4879" max="4879" width="12.85546875" style="1" customWidth="1"/>
    <col min="4880" max="4880" width="11.85546875" style="1" customWidth="1"/>
    <col min="4881" max="4882" width="12.85546875" style="1" customWidth="1"/>
    <col min="4883" max="5120" width="11.42578125" style="1"/>
    <col min="5121" max="5121" width="24.42578125" style="1" customWidth="1"/>
    <col min="5122" max="5122" width="12.28515625" style="1" customWidth="1"/>
    <col min="5123" max="5124" width="10.42578125" style="1" customWidth="1"/>
    <col min="5125" max="5126" width="11.42578125" style="1"/>
    <col min="5127" max="5127" width="11.28515625" style="1" customWidth="1"/>
    <col min="5128" max="5128" width="10.42578125" style="1" customWidth="1"/>
    <col min="5129" max="5129" width="10.5703125" style="1" customWidth="1"/>
    <col min="5130" max="5130" width="10.140625" style="1" customWidth="1"/>
    <col min="5131" max="5131" width="16.28515625" style="1" customWidth="1"/>
    <col min="5132" max="5132" width="11.85546875" style="1" customWidth="1"/>
    <col min="5133" max="5133" width="10.85546875" style="1" customWidth="1"/>
    <col min="5134" max="5134" width="12" style="1" customWidth="1"/>
    <col min="5135" max="5135" width="12.85546875" style="1" customWidth="1"/>
    <col min="5136" max="5136" width="11.85546875" style="1" customWidth="1"/>
    <col min="5137" max="5138" width="12.85546875" style="1" customWidth="1"/>
    <col min="5139" max="5376" width="11.42578125" style="1"/>
    <col min="5377" max="5377" width="24.42578125" style="1" customWidth="1"/>
    <col min="5378" max="5378" width="12.28515625" style="1" customWidth="1"/>
    <col min="5379" max="5380" width="10.42578125" style="1" customWidth="1"/>
    <col min="5381" max="5382" width="11.42578125" style="1"/>
    <col min="5383" max="5383" width="11.28515625" style="1" customWidth="1"/>
    <col min="5384" max="5384" width="10.42578125" style="1" customWidth="1"/>
    <col min="5385" max="5385" width="10.5703125" style="1" customWidth="1"/>
    <col min="5386" max="5386" width="10.140625" style="1" customWidth="1"/>
    <col min="5387" max="5387" width="16.28515625" style="1" customWidth="1"/>
    <col min="5388" max="5388" width="11.85546875" style="1" customWidth="1"/>
    <col min="5389" max="5389" width="10.85546875" style="1" customWidth="1"/>
    <col min="5390" max="5390" width="12" style="1" customWidth="1"/>
    <col min="5391" max="5391" width="12.85546875" style="1" customWidth="1"/>
    <col min="5392" max="5392" width="11.85546875" style="1" customWidth="1"/>
    <col min="5393" max="5394" width="12.85546875" style="1" customWidth="1"/>
    <col min="5395" max="5632" width="11.42578125" style="1"/>
    <col min="5633" max="5633" width="24.42578125" style="1" customWidth="1"/>
    <col min="5634" max="5634" width="12.28515625" style="1" customWidth="1"/>
    <col min="5635" max="5636" width="10.42578125" style="1" customWidth="1"/>
    <col min="5637" max="5638" width="11.42578125" style="1"/>
    <col min="5639" max="5639" width="11.28515625" style="1" customWidth="1"/>
    <col min="5640" max="5640" width="10.42578125" style="1" customWidth="1"/>
    <col min="5641" max="5641" width="10.5703125" style="1" customWidth="1"/>
    <col min="5642" max="5642" width="10.140625" style="1" customWidth="1"/>
    <col min="5643" max="5643" width="16.28515625" style="1" customWidth="1"/>
    <col min="5644" max="5644" width="11.85546875" style="1" customWidth="1"/>
    <col min="5645" max="5645" width="10.85546875" style="1" customWidth="1"/>
    <col min="5646" max="5646" width="12" style="1" customWidth="1"/>
    <col min="5647" max="5647" width="12.85546875" style="1" customWidth="1"/>
    <col min="5648" max="5648" width="11.85546875" style="1" customWidth="1"/>
    <col min="5649" max="5650" width="12.85546875" style="1" customWidth="1"/>
    <col min="5651" max="5888" width="11.42578125" style="1"/>
    <col min="5889" max="5889" width="24.42578125" style="1" customWidth="1"/>
    <col min="5890" max="5890" width="12.28515625" style="1" customWidth="1"/>
    <col min="5891" max="5892" width="10.42578125" style="1" customWidth="1"/>
    <col min="5893" max="5894" width="11.42578125" style="1"/>
    <col min="5895" max="5895" width="11.28515625" style="1" customWidth="1"/>
    <col min="5896" max="5896" width="10.42578125" style="1" customWidth="1"/>
    <col min="5897" max="5897" width="10.5703125" style="1" customWidth="1"/>
    <col min="5898" max="5898" width="10.140625" style="1" customWidth="1"/>
    <col min="5899" max="5899" width="16.28515625" style="1" customWidth="1"/>
    <col min="5900" max="5900" width="11.85546875" style="1" customWidth="1"/>
    <col min="5901" max="5901" width="10.85546875" style="1" customWidth="1"/>
    <col min="5902" max="5902" width="12" style="1" customWidth="1"/>
    <col min="5903" max="5903" width="12.85546875" style="1" customWidth="1"/>
    <col min="5904" max="5904" width="11.85546875" style="1" customWidth="1"/>
    <col min="5905" max="5906" width="12.85546875" style="1" customWidth="1"/>
    <col min="5907" max="6144" width="11.42578125" style="1"/>
    <col min="6145" max="6145" width="24.42578125" style="1" customWidth="1"/>
    <col min="6146" max="6146" width="12.28515625" style="1" customWidth="1"/>
    <col min="6147" max="6148" width="10.42578125" style="1" customWidth="1"/>
    <col min="6149" max="6150" width="11.42578125" style="1"/>
    <col min="6151" max="6151" width="11.28515625" style="1" customWidth="1"/>
    <col min="6152" max="6152" width="10.42578125" style="1" customWidth="1"/>
    <col min="6153" max="6153" width="10.5703125" style="1" customWidth="1"/>
    <col min="6154" max="6154" width="10.140625" style="1" customWidth="1"/>
    <col min="6155" max="6155" width="16.28515625" style="1" customWidth="1"/>
    <col min="6156" max="6156" width="11.85546875" style="1" customWidth="1"/>
    <col min="6157" max="6157" width="10.85546875" style="1" customWidth="1"/>
    <col min="6158" max="6158" width="12" style="1" customWidth="1"/>
    <col min="6159" max="6159" width="12.85546875" style="1" customWidth="1"/>
    <col min="6160" max="6160" width="11.85546875" style="1" customWidth="1"/>
    <col min="6161" max="6162" width="12.85546875" style="1" customWidth="1"/>
    <col min="6163" max="6400" width="11.42578125" style="1"/>
    <col min="6401" max="6401" width="24.42578125" style="1" customWidth="1"/>
    <col min="6402" max="6402" width="12.28515625" style="1" customWidth="1"/>
    <col min="6403" max="6404" width="10.42578125" style="1" customWidth="1"/>
    <col min="6405" max="6406" width="11.42578125" style="1"/>
    <col min="6407" max="6407" width="11.28515625" style="1" customWidth="1"/>
    <col min="6408" max="6408" width="10.42578125" style="1" customWidth="1"/>
    <col min="6409" max="6409" width="10.5703125" style="1" customWidth="1"/>
    <col min="6410" max="6410" width="10.140625" style="1" customWidth="1"/>
    <col min="6411" max="6411" width="16.28515625" style="1" customWidth="1"/>
    <col min="6412" max="6412" width="11.85546875" style="1" customWidth="1"/>
    <col min="6413" max="6413" width="10.85546875" style="1" customWidth="1"/>
    <col min="6414" max="6414" width="12" style="1" customWidth="1"/>
    <col min="6415" max="6415" width="12.85546875" style="1" customWidth="1"/>
    <col min="6416" max="6416" width="11.85546875" style="1" customWidth="1"/>
    <col min="6417" max="6418" width="12.85546875" style="1" customWidth="1"/>
    <col min="6419" max="6656" width="11.42578125" style="1"/>
    <col min="6657" max="6657" width="24.42578125" style="1" customWidth="1"/>
    <col min="6658" max="6658" width="12.28515625" style="1" customWidth="1"/>
    <col min="6659" max="6660" width="10.42578125" style="1" customWidth="1"/>
    <col min="6661" max="6662" width="11.42578125" style="1"/>
    <col min="6663" max="6663" width="11.28515625" style="1" customWidth="1"/>
    <col min="6664" max="6664" width="10.42578125" style="1" customWidth="1"/>
    <col min="6665" max="6665" width="10.5703125" style="1" customWidth="1"/>
    <col min="6666" max="6666" width="10.140625" style="1" customWidth="1"/>
    <col min="6667" max="6667" width="16.28515625" style="1" customWidth="1"/>
    <col min="6668" max="6668" width="11.85546875" style="1" customWidth="1"/>
    <col min="6669" max="6669" width="10.85546875" style="1" customWidth="1"/>
    <col min="6670" max="6670" width="12" style="1" customWidth="1"/>
    <col min="6671" max="6671" width="12.85546875" style="1" customWidth="1"/>
    <col min="6672" max="6672" width="11.85546875" style="1" customWidth="1"/>
    <col min="6673" max="6674" width="12.85546875" style="1" customWidth="1"/>
    <col min="6675" max="6912" width="11.42578125" style="1"/>
    <col min="6913" max="6913" width="24.42578125" style="1" customWidth="1"/>
    <col min="6914" max="6914" width="12.28515625" style="1" customWidth="1"/>
    <col min="6915" max="6916" width="10.42578125" style="1" customWidth="1"/>
    <col min="6917" max="6918" width="11.42578125" style="1"/>
    <col min="6919" max="6919" width="11.28515625" style="1" customWidth="1"/>
    <col min="6920" max="6920" width="10.42578125" style="1" customWidth="1"/>
    <col min="6921" max="6921" width="10.5703125" style="1" customWidth="1"/>
    <col min="6922" max="6922" width="10.140625" style="1" customWidth="1"/>
    <col min="6923" max="6923" width="16.28515625" style="1" customWidth="1"/>
    <col min="6924" max="6924" width="11.85546875" style="1" customWidth="1"/>
    <col min="6925" max="6925" width="10.85546875" style="1" customWidth="1"/>
    <col min="6926" max="6926" width="12" style="1" customWidth="1"/>
    <col min="6927" max="6927" width="12.85546875" style="1" customWidth="1"/>
    <col min="6928" max="6928" width="11.85546875" style="1" customWidth="1"/>
    <col min="6929" max="6930" width="12.85546875" style="1" customWidth="1"/>
    <col min="6931" max="7168" width="11.42578125" style="1"/>
    <col min="7169" max="7169" width="24.42578125" style="1" customWidth="1"/>
    <col min="7170" max="7170" width="12.28515625" style="1" customWidth="1"/>
    <col min="7171" max="7172" width="10.42578125" style="1" customWidth="1"/>
    <col min="7173" max="7174" width="11.42578125" style="1"/>
    <col min="7175" max="7175" width="11.28515625" style="1" customWidth="1"/>
    <col min="7176" max="7176" width="10.42578125" style="1" customWidth="1"/>
    <col min="7177" max="7177" width="10.5703125" style="1" customWidth="1"/>
    <col min="7178" max="7178" width="10.140625" style="1" customWidth="1"/>
    <col min="7179" max="7179" width="16.28515625" style="1" customWidth="1"/>
    <col min="7180" max="7180" width="11.85546875" style="1" customWidth="1"/>
    <col min="7181" max="7181" width="10.85546875" style="1" customWidth="1"/>
    <col min="7182" max="7182" width="12" style="1" customWidth="1"/>
    <col min="7183" max="7183" width="12.85546875" style="1" customWidth="1"/>
    <col min="7184" max="7184" width="11.85546875" style="1" customWidth="1"/>
    <col min="7185" max="7186" width="12.85546875" style="1" customWidth="1"/>
    <col min="7187" max="7424" width="11.42578125" style="1"/>
    <col min="7425" max="7425" width="24.42578125" style="1" customWidth="1"/>
    <col min="7426" max="7426" width="12.28515625" style="1" customWidth="1"/>
    <col min="7427" max="7428" width="10.42578125" style="1" customWidth="1"/>
    <col min="7429" max="7430" width="11.42578125" style="1"/>
    <col min="7431" max="7431" width="11.28515625" style="1" customWidth="1"/>
    <col min="7432" max="7432" width="10.42578125" style="1" customWidth="1"/>
    <col min="7433" max="7433" width="10.5703125" style="1" customWidth="1"/>
    <col min="7434" max="7434" width="10.140625" style="1" customWidth="1"/>
    <col min="7435" max="7435" width="16.28515625" style="1" customWidth="1"/>
    <col min="7436" max="7436" width="11.85546875" style="1" customWidth="1"/>
    <col min="7437" max="7437" width="10.85546875" style="1" customWidth="1"/>
    <col min="7438" max="7438" width="12" style="1" customWidth="1"/>
    <col min="7439" max="7439" width="12.85546875" style="1" customWidth="1"/>
    <col min="7440" max="7440" width="11.85546875" style="1" customWidth="1"/>
    <col min="7441" max="7442" width="12.85546875" style="1" customWidth="1"/>
    <col min="7443" max="7680" width="11.42578125" style="1"/>
    <col min="7681" max="7681" width="24.42578125" style="1" customWidth="1"/>
    <col min="7682" max="7682" width="12.28515625" style="1" customWidth="1"/>
    <col min="7683" max="7684" width="10.42578125" style="1" customWidth="1"/>
    <col min="7685" max="7686" width="11.42578125" style="1"/>
    <col min="7687" max="7687" width="11.28515625" style="1" customWidth="1"/>
    <col min="7688" max="7688" width="10.42578125" style="1" customWidth="1"/>
    <col min="7689" max="7689" width="10.5703125" style="1" customWidth="1"/>
    <col min="7690" max="7690" width="10.140625" style="1" customWidth="1"/>
    <col min="7691" max="7691" width="16.28515625" style="1" customWidth="1"/>
    <col min="7692" max="7692" width="11.85546875" style="1" customWidth="1"/>
    <col min="7693" max="7693" width="10.85546875" style="1" customWidth="1"/>
    <col min="7694" max="7694" width="12" style="1" customWidth="1"/>
    <col min="7695" max="7695" width="12.85546875" style="1" customWidth="1"/>
    <col min="7696" max="7696" width="11.85546875" style="1" customWidth="1"/>
    <col min="7697" max="7698" width="12.85546875" style="1" customWidth="1"/>
    <col min="7699" max="7936" width="11.42578125" style="1"/>
    <col min="7937" max="7937" width="24.42578125" style="1" customWidth="1"/>
    <col min="7938" max="7938" width="12.28515625" style="1" customWidth="1"/>
    <col min="7939" max="7940" width="10.42578125" style="1" customWidth="1"/>
    <col min="7941" max="7942" width="11.42578125" style="1"/>
    <col min="7943" max="7943" width="11.28515625" style="1" customWidth="1"/>
    <col min="7944" max="7944" width="10.42578125" style="1" customWidth="1"/>
    <col min="7945" max="7945" width="10.5703125" style="1" customWidth="1"/>
    <col min="7946" max="7946" width="10.140625" style="1" customWidth="1"/>
    <col min="7947" max="7947" width="16.28515625" style="1" customWidth="1"/>
    <col min="7948" max="7948" width="11.85546875" style="1" customWidth="1"/>
    <col min="7949" max="7949" width="10.85546875" style="1" customWidth="1"/>
    <col min="7950" max="7950" width="12" style="1" customWidth="1"/>
    <col min="7951" max="7951" width="12.85546875" style="1" customWidth="1"/>
    <col min="7952" max="7952" width="11.85546875" style="1" customWidth="1"/>
    <col min="7953" max="7954" width="12.85546875" style="1" customWidth="1"/>
    <col min="7955" max="8192" width="11.42578125" style="1"/>
    <col min="8193" max="8193" width="24.42578125" style="1" customWidth="1"/>
    <col min="8194" max="8194" width="12.28515625" style="1" customWidth="1"/>
    <col min="8195" max="8196" width="10.42578125" style="1" customWidth="1"/>
    <col min="8197" max="8198" width="11.42578125" style="1"/>
    <col min="8199" max="8199" width="11.28515625" style="1" customWidth="1"/>
    <col min="8200" max="8200" width="10.42578125" style="1" customWidth="1"/>
    <col min="8201" max="8201" width="10.5703125" style="1" customWidth="1"/>
    <col min="8202" max="8202" width="10.140625" style="1" customWidth="1"/>
    <col min="8203" max="8203" width="16.28515625" style="1" customWidth="1"/>
    <col min="8204" max="8204" width="11.85546875" style="1" customWidth="1"/>
    <col min="8205" max="8205" width="10.85546875" style="1" customWidth="1"/>
    <col min="8206" max="8206" width="12" style="1" customWidth="1"/>
    <col min="8207" max="8207" width="12.85546875" style="1" customWidth="1"/>
    <col min="8208" max="8208" width="11.85546875" style="1" customWidth="1"/>
    <col min="8209" max="8210" width="12.85546875" style="1" customWidth="1"/>
    <col min="8211" max="8448" width="11.42578125" style="1"/>
    <col min="8449" max="8449" width="24.42578125" style="1" customWidth="1"/>
    <col min="8450" max="8450" width="12.28515625" style="1" customWidth="1"/>
    <col min="8451" max="8452" width="10.42578125" style="1" customWidth="1"/>
    <col min="8453" max="8454" width="11.42578125" style="1"/>
    <col min="8455" max="8455" width="11.28515625" style="1" customWidth="1"/>
    <col min="8456" max="8456" width="10.42578125" style="1" customWidth="1"/>
    <col min="8457" max="8457" width="10.5703125" style="1" customWidth="1"/>
    <col min="8458" max="8458" width="10.140625" style="1" customWidth="1"/>
    <col min="8459" max="8459" width="16.28515625" style="1" customWidth="1"/>
    <col min="8460" max="8460" width="11.85546875" style="1" customWidth="1"/>
    <col min="8461" max="8461" width="10.85546875" style="1" customWidth="1"/>
    <col min="8462" max="8462" width="12" style="1" customWidth="1"/>
    <col min="8463" max="8463" width="12.85546875" style="1" customWidth="1"/>
    <col min="8464" max="8464" width="11.85546875" style="1" customWidth="1"/>
    <col min="8465" max="8466" width="12.85546875" style="1" customWidth="1"/>
    <col min="8467" max="8704" width="11.42578125" style="1"/>
    <col min="8705" max="8705" width="24.42578125" style="1" customWidth="1"/>
    <col min="8706" max="8706" width="12.28515625" style="1" customWidth="1"/>
    <col min="8707" max="8708" width="10.42578125" style="1" customWidth="1"/>
    <col min="8709" max="8710" width="11.42578125" style="1"/>
    <col min="8711" max="8711" width="11.28515625" style="1" customWidth="1"/>
    <col min="8712" max="8712" width="10.42578125" style="1" customWidth="1"/>
    <col min="8713" max="8713" width="10.5703125" style="1" customWidth="1"/>
    <col min="8714" max="8714" width="10.140625" style="1" customWidth="1"/>
    <col min="8715" max="8715" width="16.28515625" style="1" customWidth="1"/>
    <col min="8716" max="8716" width="11.85546875" style="1" customWidth="1"/>
    <col min="8717" max="8717" width="10.85546875" style="1" customWidth="1"/>
    <col min="8718" max="8718" width="12" style="1" customWidth="1"/>
    <col min="8719" max="8719" width="12.85546875" style="1" customWidth="1"/>
    <col min="8720" max="8720" width="11.85546875" style="1" customWidth="1"/>
    <col min="8721" max="8722" width="12.85546875" style="1" customWidth="1"/>
    <col min="8723" max="8960" width="11.42578125" style="1"/>
    <col min="8961" max="8961" width="24.42578125" style="1" customWidth="1"/>
    <col min="8962" max="8962" width="12.28515625" style="1" customWidth="1"/>
    <col min="8963" max="8964" width="10.42578125" style="1" customWidth="1"/>
    <col min="8965" max="8966" width="11.42578125" style="1"/>
    <col min="8967" max="8967" width="11.28515625" style="1" customWidth="1"/>
    <col min="8968" max="8968" width="10.42578125" style="1" customWidth="1"/>
    <col min="8969" max="8969" width="10.5703125" style="1" customWidth="1"/>
    <col min="8970" max="8970" width="10.140625" style="1" customWidth="1"/>
    <col min="8971" max="8971" width="16.28515625" style="1" customWidth="1"/>
    <col min="8972" max="8972" width="11.85546875" style="1" customWidth="1"/>
    <col min="8973" max="8973" width="10.85546875" style="1" customWidth="1"/>
    <col min="8974" max="8974" width="12" style="1" customWidth="1"/>
    <col min="8975" max="8975" width="12.85546875" style="1" customWidth="1"/>
    <col min="8976" max="8976" width="11.85546875" style="1" customWidth="1"/>
    <col min="8977" max="8978" width="12.85546875" style="1" customWidth="1"/>
    <col min="8979" max="9216" width="11.42578125" style="1"/>
    <col min="9217" max="9217" width="24.42578125" style="1" customWidth="1"/>
    <col min="9218" max="9218" width="12.28515625" style="1" customWidth="1"/>
    <col min="9219" max="9220" width="10.42578125" style="1" customWidth="1"/>
    <col min="9221" max="9222" width="11.42578125" style="1"/>
    <col min="9223" max="9223" width="11.28515625" style="1" customWidth="1"/>
    <col min="9224" max="9224" width="10.42578125" style="1" customWidth="1"/>
    <col min="9225" max="9225" width="10.5703125" style="1" customWidth="1"/>
    <col min="9226" max="9226" width="10.140625" style="1" customWidth="1"/>
    <col min="9227" max="9227" width="16.28515625" style="1" customWidth="1"/>
    <col min="9228" max="9228" width="11.85546875" style="1" customWidth="1"/>
    <col min="9229" max="9229" width="10.85546875" style="1" customWidth="1"/>
    <col min="9230" max="9230" width="12" style="1" customWidth="1"/>
    <col min="9231" max="9231" width="12.85546875" style="1" customWidth="1"/>
    <col min="9232" max="9232" width="11.85546875" style="1" customWidth="1"/>
    <col min="9233" max="9234" width="12.85546875" style="1" customWidth="1"/>
    <col min="9235" max="9472" width="11.42578125" style="1"/>
    <col min="9473" max="9473" width="24.42578125" style="1" customWidth="1"/>
    <col min="9474" max="9474" width="12.28515625" style="1" customWidth="1"/>
    <col min="9475" max="9476" width="10.42578125" style="1" customWidth="1"/>
    <col min="9477" max="9478" width="11.42578125" style="1"/>
    <col min="9479" max="9479" width="11.28515625" style="1" customWidth="1"/>
    <col min="9480" max="9480" width="10.42578125" style="1" customWidth="1"/>
    <col min="9481" max="9481" width="10.5703125" style="1" customWidth="1"/>
    <col min="9482" max="9482" width="10.140625" style="1" customWidth="1"/>
    <col min="9483" max="9483" width="16.28515625" style="1" customWidth="1"/>
    <col min="9484" max="9484" width="11.85546875" style="1" customWidth="1"/>
    <col min="9485" max="9485" width="10.85546875" style="1" customWidth="1"/>
    <col min="9486" max="9486" width="12" style="1" customWidth="1"/>
    <col min="9487" max="9487" width="12.85546875" style="1" customWidth="1"/>
    <col min="9488" max="9488" width="11.85546875" style="1" customWidth="1"/>
    <col min="9489" max="9490" width="12.85546875" style="1" customWidth="1"/>
    <col min="9491" max="9728" width="11.42578125" style="1"/>
    <col min="9729" max="9729" width="24.42578125" style="1" customWidth="1"/>
    <col min="9730" max="9730" width="12.28515625" style="1" customWidth="1"/>
    <col min="9731" max="9732" width="10.42578125" style="1" customWidth="1"/>
    <col min="9733" max="9734" width="11.42578125" style="1"/>
    <col min="9735" max="9735" width="11.28515625" style="1" customWidth="1"/>
    <col min="9736" max="9736" width="10.42578125" style="1" customWidth="1"/>
    <col min="9737" max="9737" width="10.5703125" style="1" customWidth="1"/>
    <col min="9738" max="9738" width="10.140625" style="1" customWidth="1"/>
    <col min="9739" max="9739" width="16.28515625" style="1" customWidth="1"/>
    <col min="9740" max="9740" width="11.85546875" style="1" customWidth="1"/>
    <col min="9741" max="9741" width="10.85546875" style="1" customWidth="1"/>
    <col min="9742" max="9742" width="12" style="1" customWidth="1"/>
    <col min="9743" max="9743" width="12.85546875" style="1" customWidth="1"/>
    <col min="9744" max="9744" width="11.85546875" style="1" customWidth="1"/>
    <col min="9745" max="9746" width="12.85546875" style="1" customWidth="1"/>
    <col min="9747" max="9984" width="11.42578125" style="1"/>
    <col min="9985" max="9985" width="24.42578125" style="1" customWidth="1"/>
    <col min="9986" max="9986" width="12.28515625" style="1" customWidth="1"/>
    <col min="9987" max="9988" width="10.42578125" style="1" customWidth="1"/>
    <col min="9989" max="9990" width="11.42578125" style="1"/>
    <col min="9991" max="9991" width="11.28515625" style="1" customWidth="1"/>
    <col min="9992" max="9992" width="10.42578125" style="1" customWidth="1"/>
    <col min="9993" max="9993" width="10.5703125" style="1" customWidth="1"/>
    <col min="9994" max="9994" width="10.140625" style="1" customWidth="1"/>
    <col min="9995" max="9995" width="16.28515625" style="1" customWidth="1"/>
    <col min="9996" max="9996" width="11.85546875" style="1" customWidth="1"/>
    <col min="9997" max="9997" width="10.85546875" style="1" customWidth="1"/>
    <col min="9998" max="9998" width="12" style="1" customWidth="1"/>
    <col min="9999" max="9999" width="12.85546875" style="1" customWidth="1"/>
    <col min="10000" max="10000" width="11.85546875" style="1" customWidth="1"/>
    <col min="10001" max="10002" width="12.85546875" style="1" customWidth="1"/>
    <col min="10003" max="10240" width="11.42578125" style="1"/>
    <col min="10241" max="10241" width="24.42578125" style="1" customWidth="1"/>
    <col min="10242" max="10242" width="12.28515625" style="1" customWidth="1"/>
    <col min="10243" max="10244" width="10.42578125" style="1" customWidth="1"/>
    <col min="10245" max="10246" width="11.42578125" style="1"/>
    <col min="10247" max="10247" width="11.28515625" style="1" customWidth="1"/>
    <col min="10248" max="10248" width="10.42578125" style="1" customWidth="1"/>
    <col min="10249" max="10249" width="10.5703125" style="1" customWidth="1"/>
    <col min="10250" max="10250" width="10.140625" style="1" customWidth="1"/>
    <col min="10251" max="10251" width="16.28515625" style="1" customWidth="1"/>
    <col min="10252" max="10252" width="11.85546875" style="1" customWidth="1"/>
    <col min="10253" max="10253" width="10.85546875" style="1" customWidth="1"/>
    <col min="10254" max="10254" width="12" style="1" customWidth="1"/>
    <col min="10255" max="10255" width="12.85546875" style="1" customWidth="1"/>
    <col min="10256" max="10256" width="11.85546875" style="1" customWidth="1"/>
    <col min="10257" max="10258" width="12.85546875" style="1" customWidth="1"/>
    <col min="10259" max="10496" width="11.42578125" style="1"/>
    <col min="10497" max="10497" width="24.42578125" style="1" customWidth="1"/>
    <col min="10498" max="10498" width="12.28515625" style="1" customWidth="1"/>
    <col min="10499" max="10500" width="10.42578125" style="1" customWidth="1"/>
    <col min="10501" max="10502" width="11.42578125" style="1"/>
    <col min="10503" max="10503" width="11.28515625" style="1" customWidth="1"/>
    <col min="10504" max="10504" width="10.42578125" style="1" customWidth="1"/>
    <col min="10505" max="10505" width="10.5703125" style="1" customWidth="1"/>
    <col min="10506" max="10506" width="10.140625" style="1" customWidth="1"/>
    <col min="10507" max="10507" width="16.28515625" style="1" customWidth="1"/>
    <col min="10508" max="10508" width="11.85546875" style="1" customWidth="1"/>
    <col min="10509" max="10509" width="10.85546875" style="1" customWidth="1"/>
    <col min="10510" max="10510" width="12" style="1" customWidth="1"/>
    <col min="10511" max="10511" width="12.85546875" style="1" customWidth="1"/>
    <col min="10512" max="10512" width="11.85546875" style="1" customWidth="1"/>
    <col min="10513" max="10514" width="12.85546875" style="1" customWidth="1"/>
    <col min="10515" max="10752" width="11.42578125" style="1"/>
    <col min="10753" max="10753" width="24.42578125" style="1" customWidth="1"/>
    <col min="10754" max="10754" width="12.28515625" style="1" customWidth="1"/>
    <col min="10755" max="10756" width="10.42578125" style="1" customWidth="1"/>
    <col min="10757" max="10758" width="11.42578125" style="1"/>
    <col min="10759" max="10759" width="11.28515625" style="1" customWidth="1"/>
    <col min="10760" max="10760" width="10.42578125" style="1" customWidth="1"/>
    <col min="10761" max="10761" width="10.5703125" style="1" customWidth="1"/>
    <col min="10762" max="10762" width="10.140625" style="1" customWidth="1"/>
    <col min="10763" max="10763" width="16.28515625" style="1" customWidth="1"/>
    <col min="10764" max="10764" width="11.85546875" style="1" customWidth="1"/>
    <col min="10765" max="10765" width="10.85546875" style="1" customWidth="1"/>
    <col min="10766" max="10766" width="12" style="1" customWidth="1"/>
    <col min="10767" max="10767" width="12.85546875" style="1" customWidth="1"/>
    <col min="10768" max="10768" width="11.85546875" style="1" customWidth="1"/>
    <col min="10769" max="10770" width="12.85546875" style="1" customWidth="1"/>
    <col min="10771" max="11008" width="11.42578125" style="1"/>
    <col min="11009" max="11009" width="24.42578125" style="1" customWidth="1"/>
    <col min="11010" max="11010" width="12.28515625" style="1" customWidth="1"/>
    <col min="11011" max="11012" width="10.42578125" style="1" customWidth="1"/>
    <col min="11013" max="11014" width="11.42578125" style="1"/>
    <col min="11015" max="11015" width="11.28515625" style="1" customWidth="1"/>
    <col min="11016" max="11016" width="10.42578125" style="1" customWidth="1"/>
    <col min="11017" max="11017" width="10.5703125" style="1" customWidth="1"/>
    <col min="11018" max="11018" width="10.140625" style="1" customWidth="1"/>
    <col min="11019" max="11019" width="16.28515625" style="1" customWidth="1"/>
    <col min="11020" max="11020" width="11.85546875" style="1" customWidth="1"/>
    <col min="11021" max="11021" width="10.85546875" style="1" customWidth="1"/>
    <col min="11022" max="11022" width="12" style="1" customWidth="1"/>
    <col min="11023" max="11023" width="12.85546875" style="1" customWidth="1"/>
    <col min="11024" max="11024" width="11.85546875" style="1" customWidth="1"/>
    <col min="11025" max="11026" width="12.85546875" style="1" customWidth="1"/>
    <col min="11027" max="11264" width="11.42578125" style="1"/>
    <col min="11265" max="11265" width="24.42578125" style="1" customWidth="1"/>
    <col min="11266" max="11266" width="12.28515625" style="1" customWidth="1"/>
    <col min="11267" max="11268" width="10.42578125" style="1" customWidth="1"/>
    <col min="11269" max="11270" width="11.42578125" style="1"/>
    <col min="11271" max="11271" width="11.28515625" style="1" customWidth="1"/>
    <col min="11272" max="11272" width="10.42578125" style="1" customWidth="1"/>
    <col min="11273" max="11273" width="10.5703125" style="1" customWidth="1"/>
    <col min="11274" max="11274" width="10.140625" style="1" customWidth="1"/>
    <col min="11275" max="11275" width="16.28515625" style="1" customWidth="1"/>
    <col min="11276" max="11276" width="11.85546875" style="1" customWidth="1"/>
    <col min="11277" max="11277" width="10.85546875" style="1" customWidth="1"/>
    <col min="11278" max="11278" width="12" style="1" customWidth="1"/>
    <col min="11279" max="11279" width="12.85546875" style="1" customWidth="1"/>
    <col min="11280" max="11280" width="11.85546875" style="1" customWidth="1"/>
    <col min="11281" max="11282" width="12.85546875" style="1" customWidth="1"/>
    <col min="11283" max="11520" width="11.42578125" style="1"/>
    <col min="11521" max="11521" width="24.42578125" style="1" customWidth="1"/>
    <col min="11522" max="11522" width="12.28515625" style="1" customWidth="1"/>
    <col min="11523" max="11524" width="10.42578125" style="1" customWidth="1"/>
    <col min="11525" max="11526" width="11.42578125" style="1"/>
    <col min="11527" max="11527" width="11.28515625" style="1" customWidth="1"/>
    <col min="11528" max="11528" width="10.42578125" style="1" customWidth="1"/>
    <col min="11529" max="11529" width="10.5703125" style="1" customWidth="1"/>
    <col min="11530" max="11530" width="10.140625" style="1" customWidth="1"/>
    <col min="11531" max="11531" width="16.28515625" style="1" customWidth="1"/>
    <col min="11532" max="11532" width="11.85546875" style="1" customWidth="1"/>
    <col min="11533" max="11533" width="10.85546875" style="1" customWidth="1"/>
    <col min="11534" max="11534" width="12" style="1" customWidth="1"/>
    <col min="11535" max="11535" width="12.85546875" style="1" customWidth="1"/>
    <col min="11536" max="11536" width="11.85546875" style="1" customWidth="1"/>
    <col min="11537" max="11538" width="12.85546875" style="1" customWidth="1"/>
    <col min="11539" max="11776" width="11.42578125" style="1"/>
    <col min="11777" max="11777" width="24.42578125" style="1" customWidth="1"/>
    <col min="11778" max="11778" width="12.28515625" style="1" customWidth="1"/>
    <col min="11779" max="11780" width="10.42578125" style="1" customWidth="1"/>
    <col min="11781" max="11782" width="11.42578125" style="1"/>
    <col min="11783" max="11783" width="11.28515625" style="1" customWidth="1"/>
    <col min="11784" max="11784" width="10.42578125" style="1" customWidth="1"/>
    <col min="11785" max="11785" width="10.5703125" style="1" customWidth="1"/>
    <col min="11786" max="11786" width="10.140625" style="1" customWidth="1"/>
    <col min="11787" max="11787" width="16.28515625" style="1" customWidth="1"/>
    <col min="11788" max="11788" width="11.85546875" style="1" customWidth="1"/>
    <col min="11789" max="11789" width="10.85546875" style="1" customWidth="1"/>
    <col min="11790" max="11790" width="12" style="1" customWidth="1"/>
    <col min="11791" max="11791" width="12.85546875" style="1" customWidth="1"/>
    <col min="11792" max="11792" width="11.85546875" style="1" customWidth="1"/>
    <col min="11793" max="11794" width="12.85546875" style="1" customWidth="1"/>
    <col min="11795" max="12032" width="11.42578125" style="1"/>
    <col min="12033" max="12033" width="24.42578125" style="1" customWidth="1"/>
    <col min="12034" max="12034" width="12.28515625" style="1" customWidth="1"/>
    <col min="12035" max="12036" width="10.42578125" style="1" customWidth="1"/>
    <col min="12037" max="12038" width="11.42578125" style="1"/>
    <col min="12039" max="12039" width="11.28515625" style="1" customWidth="1"/>
    <col min="12040" max="12040" width="10.42578125" style="1" customWidth="1"/>
    <col min="12041" max="12041" width="10.5703125" style="1" customWidth="1"/>
    <col min="12042" max="12042" width="10.140625" style="1" customWidth="1"/>
    <col min="12043" max="12043" width="16.28515625" style="1" customWidth="1"/>
    <col min="12044" max="12044" width="11.85546875" style="1" customWidth="1"/>
    <col min="12045" max="12045" width="10.85546875" style="1" customWidth="1"/>
    <col min="12046" max="12046" width="12" style="1" customWidth="1"/>
    <col min="12047" max="12047" width="12.85546875" style="1" customWidth="1"/>
    <col min="12048" max="12048" width="11.85546875" style="1" customWidth="1"/>
    <col min="12049" max="12050" width="12.85546875" style="1" customWidth="1"/>
    <col min="12051" max="12288" width="11.42578125" style="1"/>
    <col min="12289" max="12289" width="24.42578125" style="1" customWidth="1"/>
    <col min="12290" max="12290" width="12.28515625" style="1" customWidth="1"/>
    <col min="12291" max="12292" width="10.42578125" style="1" customWidth="1"/>
    <col min="12293" max="12294" width="11.42578125" style="1"/>
    <col min="12295" max="12295" width="11.28515625" style="1" customWidth="1"/>
    <col min="12296" max="12296" width="10.42578125" style="1" customWidth="1"/>
    <col min="12297" max="12297" width="10.5703125" style="1" customWidth="1"/>
    <col min="12298" max="12298" width="10.140625" style="1" customWidth="1"/>
    <col min="12299" max="12299" width="16.28515625" style="1" customWidth="1"/>
    <col min="12300" max="12300" width="11.85546875" style="1" customWidth="1"/>
    <col min="12301" max="12301" width="10.85546875" style="1" customWidth="1"/>
    <col min="12302" max="12302" width="12" style="1" customWidth="1"/>
    <col min="12303" max="12303" width="12.85546875" style="1" customWidth="1"/>
    <col min="12304" max="12304" width="11.85546875" style="1" customWidth="1"/>
    <col min="12305" max="12306" width="12.85546875" style="1" customWidth="1"/>
    <col min="12307" max="12544" width="11.42578125" style="1"/>
    <col min="12545" max="12545" width="24.42578125" style="1" customWidth="1"/>
    <col min="12546" max="12546" width="12.28515625" style="1" customWidth="1"/>
    <col min="12547" max="12548" width="10.42578125" style="1" customWidth="1"/>
    <col min="12549" max="12550" width="11.42578125" style="1"/>
    <col min="12551" max="12551" width="11.28515625" style="1" customWidth="1"/>
    <col min="12552" max="12552" width="10.42578125" style="1" customWidth="1"/>
    <col min="12553" max="12553" width="10.5703125" style="1" customWidth="1"/>
    <col min="12554" max="12554" width="10.140625" style="1" customWidth="1"/>
    <col min="12555" max="12555" width="16.28515625" style="1" customWidth="1"/>
    <col min="12556" max="12556" width="11.85546875" style="1" customWidth="1"/>
    <col min="12557" max="12557" width="10.85546875" style="1" customWidth="1"/>
    <col min="12558" max="12558" width="12" style="1" customWidth="1"/>
    <col min="12559" max="12559" width="12.85546875" style="1" customWidth="1"/>
    <col min="12560" max="12560" width="11.85546875" style="1" customWidth="1"/>
    <col min="12561" max="12562" width="12.85546875" style="1" customWidth="1"/>
    <col min="12563" max="12800" width="11.42578125" style="1"/>
    <col min="12801" max="12801" width="24.42578125" style="1" customWidth="1"/>
    <col min="12802" max="12802" width="12.28515625" style="1" customWidth="1"/>
    <col min="12803" max="12804" width="10.42578125" style="1" customWidth="1"/>
    <col min="12805" max="12806" width="11.42578125" style="1"/>
    <col min="12807" max="12807" width="11.28515625" style="1" customWidth="1"/>
    <col min="12808" max="12808" width="10.42578125" style="1" customWidth="1"/>
    <col min="12809" max="12809" width="10.5703125" style="1" customWidth="1"/>
    <col min="12810" max="12810" width="10.140625" style="1" customWidth="1"/>
    <col min="12811" max="12811" width="16.28515625" style="1" customWidth="1"/>
    <col min="12812" max="12812" width="11.85546875" style="1" customWidth="1"/>
    <col min="12813" max="12813" width="10.85546875" style="1" customWidth="1"/>
    <col min="12814" max="12814" width="12" style="1" customWidth="1"/>
    <col min="12815" max="12815" width="12.85546875" style="1" customWidth="1"/>
    <col min="12816" max="12816" width="11.85546875" style="1" customWidth="1"/>
    <col min="12817" max="12818" width="12.85546875" style="1" customWidth="1"/>
    <col min="12819" max="13056" width="11.42578125" style="1"/>
    <col min="13057" max="13057" width="24.42578125" style="1" customWidth="1"/>
    <col min="13058" max="13058" width="12.28515625" style="1" customWidth="1"/>
    <col min="13059" max="13060" width="10.42578125" style="1" customWidth="1"/>
    <col min="13061" max="13062" width="11.42578125" style="1"/>
    <col min="13063" max="13063" width="11.28515625" style="1" customWidth="1"/>
    <col min="13064" max="13064" width="10.42578125" style="1" customWidth="1"/>
    <col min="13065" max="13065" width="10.5703125" style="1" customWidth="1"/>
    <col min="13066" max="13066" width="10.140625" style="1" customWidth="1"/>
    <col min="13067" max="13067" width="16.28515625" style="1" customWidth="1"/>
    <col min="13068" max="13068" width="11.85546875" style="1" customWidth="1"/>
    <col min="13069" max="13069" width="10.85546875" style="1" customWidth="1"/>
    <col min="13070" max="13070" width="12" style="1" customWidth="1"/>
    <col min="13071" max="13071" width="12.85546875" style="1" customWidth="1"/>
    <col min="13072" max="13072" width="11.85546875" style="1" customWidth="1"/>
    <col min="13073" max="13074" width="12.85546875" style="1" customWidth="1"/>
    <col min="13075" max="13312" width="11.42578125" style="1"/>
    <col min="13313" max="13313" width="24.42578125" style="1" customWidth="1"/>
    <col min="13314" max="13314" width="12.28515625" style="1" customWidth="1"/>
    <col min="13315" max="13316" width="10.42578125" style="1" customWidth="1"/>
    <col min="13317" max="13318" width="11.42578125" style="1"/>
    <col min="13319" max="13319" width="11.28515625" style="1" customWidth="1"/>
    <col min="13320" max="13320" width="10.42578125" style="1" customWidth="1"/>
    <col min="13321" max="13321" width="10.5703125" style="1" customWidth="1"/>
    <col min="13322" max="13322" width="10.140625" style="1" customWidth="1"/>
    <col min="13323" max="13323" width="16.28515625" style="1" customWidth="1"/>
    <col min="13324" max="13324" width="11.85546875" style="1" customWidth="1"/>
    <col min="13325" max="13325" width="10.85546875" style="1" customWidth="1"/>
    <col min="13326" max="13326" width="12" style="1" customWidth="1"/>
    <col min="13327" max="13327" width="12.85546875" style="1" customWidth="1"/>
    <col min="13328" max="13328" width="11.85546875" style="1" customWidth="1"/>
    <col min="13329" max="13330" width="12.85546875" style="1" customWidth="1"/>
    <col min="13331" max="13568" width="11.42578125" style="1"/>
    <col min="13569" max="13569" width="24.42578125" style="1" customWidth="1"/>
    <col min="13570" max="13570" width="12.28515625" style="1" customWidth="1"/>
    <col min="13571" max="13572" width="10.42578125" style="1" customWidth="1"/>
    <col min="13573" max="13574" width="11.42578125" style="1"/>
    <col min="13575" max="13575" width="11.28515625" style="1" customWidth="1"/>
    <col min="13576" max="13576" width="10.42578125" style="1" customWidth="1"/>
    <col min="13577" max="13577" width="10.5703125" style="1" customWidth="1"/>
    <col min="13578" max="13578" width="10.140625" style="1" customWidth="1"/>
    <col min="13579" max="13579" width="16.28515625" style="1" customWidth="1"/>
    <col min="13580" max="13580" width="11.85546875" style="1" customWidth="1"/>
    <col min="13581" max="13581" width="10.85546875" style="1" customWidth="1"/>
    <col min="13582" max="13582" width="12" style="1" customWidth="1"/>
    <col min="13583" max="13583" width="12.85546875" style="1" customWidth="1"/>
    <col min="13584" max="13584" width="11.85546875" style="1" customWidth="1"/>
    <col min="13585" max="13586" width="12.85546875" style="1" customWidth="1"/>
    <col min="13587" max="13824" width="11.42578125" style="1"/>
    <col min="13825" max="13825" width="24.42578125" style="1" customWidth="1"/>
    <col min="13826" max="13826" width="12.28515625" style="1" customWidth="1"/>
    <col min="13827" max="13828" width="10.42578125" style="1" customWidth="1"/>
    <col min="13829" max="13830" width="11.42578125" style="1"/>
    <col min="13831" max="13831" width="11.28515625" style="1" customWidth="1"/>
    <col min="13832" max="13832" width="10.42578125" style="1" customWidth="1"/>
    <col min="13833" max="13833" width="10.5703125" style="1" customWidth="1"/>
    <col min="13834" max="13834" width="10.140625" style="1" customWidth="1"/>
    <col min="13835" max="13835" width="16.28515625" style="1" customWidth="1"/>
    <col min="13836" max="13836" width="11.85546875" style="1" customWidth="1"/>
    <col min="13837" max="13837" width="10.85546875" style="1" customWidth="1"/>
    <col min="13838" max="13838" width="12" style="1" customWidth="1"/>
    <col min="13839" max="13839" width="12.85546875" style="1" customWidth="1"/>
    <col min="13840" max="13840" width="11.85546875" style="1" customWidth="1"/>
    <col min="13841" max="13842" width="12.85546875" style="1" customWidth="1"/>
    <col min="13843" max="14080" width="11.42578125" style="1"/>
    <col min="14081" max="14081" width="24.42578125" style="1" customWidth="1"/>
    <col min="14082" max="14082" width="12.28515625" style="1" customWidth="1"/>
    <col min="14083" max="14084" width="10.42578125" style="1" customWidth="1"/>
    <col min="14085" max="14086" width="11.42578125" style="1"/>
    <col min="14087" max="14087" width="11.28515625" style="1" customWidth="1"/>
    <col min="14088" max="14088" width="10.42578125" style="1" customWidth="1"/>
    <col min="14089" max="14089" width="10.5703125" style="1" customWidth="1"/>
    <col min="14090" max="14090" width="10.140625" style="1" customWidth="1"/>
    <col min="14091" max="14091" width="16.28515625" style="1" customWidth="1"/>
    <col min="14092" max="14092" width="11.85546875" style="1" customWidth="1"/>
    <col min="14093" max="14093" width="10.85546875" style="1" customWidth="1"/>
    <col min="14094" max="14094" width="12" style="1" customWidth="1"/>
    <col min="14095" max="14095" width="12.85546875" style="1" customWidth="1"/>
    <col min="14096" max="14096" width="11.85546875" style="1" customWidth="1"/>
    <col min="14097" max="14098" width="12.85546875" style="1" customWidth="1"/>
    <col min="14099" max="14336" width="11.42578125" style="1"/>
    <col min="14337" max="14337" width="24.42578125" style="1" customWidth="1"/>
    <col min="14338" max="14338" width="12.28515625" style="1" customWidth="1"/>
    <col min="14339" max="14340" width="10.42578125" style="1" customWidth="1"/>
    <col min="14341" max="14342" width="11.42578125" style="1"/>
    <col min="14343" max="14343" width="11.28515625" style="1" customWidth="1"/>
    <col min="14344" max="14344" width="10.42578125" style="1" customWidth="1"/>
    <col min="14345" max="14345" width="10.5703125" style="1" customWidth="1"/>
    <col min="14346" max="14346" width="10.140625" style="1" customWidth="1"/>
    <col min="14347" max="14347" width="16.28515625" style="1" customWidth="1"/>
    <col min="14348" max="14348" width="11.85546875" style="1" customWidth="1"/>
    <col min="14349" max="14349" width="10.85546875" style="1" customWidth="1"/>
    <col min="14350" max="14350" width="12" style="1" customWidth="1"/>
    <col min="14351" max="14351" width="12.85546875" style="1" customWidth="1"/>
    <col min="14352" max="14352" width="11.85546875" style="1" customWidth="1"/>
    <col min="14353" max="14354" width="12.85546875" style="1" customWidth="1"/>
    <col min="14355" max="14592" width="11.42578125" style="1"/>
    <col min="14593" max="14593" width="24.42578125" style="1" customWidth="1"/>
    <col min="14594" max="14594" width="12.28515625" style="1" customWidth="1"/>
    <col min="14595" max="14596" width="10.42578125" style="1" customWidth="1"/>
    <col min="14597" max="14598" width="11.42578125" style="1"/>
    <col min="14599" max="14599" width="11.28515625" style="1" customWidth="1"/>
    <col min="14600" max="14600" width="10.42578125" style="1" customWidth="1"/>
    <col min="14601" max="14601" width="10.5703125" style="1" customWidth="1"/>
    <col min="14602" max="14602" width="10.140625" style="1" customWidth="1"/>
    <col min="14603" max="14603" width="16.28515625" style="1" customWidth="1"/>
    <col min="14604" max="14604" width="11.85546875" style="1" customWidth="1"/>
    <col min="14605" max="14605" width="10.85546875" style="1" customWidth="1"/>
    <col min="14606" max="14606" width="12" style="1" customWidth="1"/>
    <col min="14607" max="14607" width="12.85546875" style="1" customWidth="1"/>
    <col min="14608" max="14608" width="11.85546875" style="1" customWidth="1"/>
    <col min="14609" max="14610" width="12.85546875" style="1" customWidth="1"/>
    <col min="14611" max="14848" width="11.42578125" style="1"/>
    <col min="14849" max="14849" width="24.42578125" style="1" customWidth="1"/>
    <col min="14850" max="14850" width="12.28515625" style="1" customWidth="1"/>
    <col min="14851" max="14852" width="10.42578125" style="1" customWidth="1"/>
    <col min="14853" max="14854" width="11.42578125" style="1"/>
    <col min="14855" max="14855" width="11.28515625" style="1" customWidth="1"/>
    <col min="14856" max="14856" width="10.42578125" style="1" customWidth="1"/>
    <col min="14857" max="14857" width="10.5703125" style="1" customWidth="1"/>
    <col min="14858" max="14858" width="10.140625" style="1" customWidth="1"/>
    <col min="14859" max="14859" width="16.28515625" style="1" customWidth="1"/>
    <col min="14860" max="14860" width="11.85546875" style="1" customWidth="1"/>
    <col min="14861" max="14861" width="10.85546875" style="1" customWidth="1"/>
    <col min="14862" max="14862" width="12" style="1" customWidth="1"/>
    <col min="14863" max="14863" width="12.85546875" style="1" customWidth="1"/>
    <col min="14864" max="14864" width="11.85546875" style="1" customWidth="1"/>
    <col min="14865" max="14866" width="12.85546875" style="1" customWidth="1"/>
    <col min="14867" max="15104" width="11.42578125" style="1"/>
    <col min="15105" max="15105" width="24.42578125" style="1" customWidth="1"/>
    <col min="15106" max="15106" width="12.28515625" style="1" customWidth="1"/>
    <col min="15107" max="15108" width="10.42578125" style="1" customWidth="1"/>
    <col min="15109" max="15110" width="11.42578125" style="1"/>
    <col min="15111" max="15111" width="11.28515625" style="1" customWidth="1"/>
    <col min="15112" max="15112" width="10.42578125" style="1" customWidth="1"/>
    <col min="15113" max="15113" width="10.5703125" style="1" customWidth="1"/>
    <col min="15114" max="15114" width="10.140625" style="1" customWidth="1"/>
    <col min="15115" max="15115" width="16.28515625" style="1" customWidth="1"/>
    <col min="15116" max="15116" width="11.85546875" style="1" customWidth="1"/>
    <col min="15117" max="15117" width="10.85546875" style="1" customWidth="1"/>
    <col min="15118" max="15118" width="12" style="1" customWidth="1"/>
    <col min="15119" max="15119" width="12.85546875" style="1" customWidth="1"/>
    <col min="15120" max="15120" width="11.85546875" style="1" customWidth="1"/>
    <col min="15121" max="15122" width="12.85546875" style="1" customWidth="1"/>
    <col min="15123" max="15360" width="11.42578125" style="1"/>
    <col min="15361" max="15361" width="24.42578125" style="1" customWidth="1"/>
    <col min="15362" max="15362" width="12.28515625" style="1" customWidth="1"/>
    <col min="15363" max="15364" width="10.42578125" style="1" customWidth="1"/>
    <col min="15365" max="15366" width="11.42578125" style="1"/>
    <col min="15367" max="15367" width="11.28515625" style="1" customWidth="1"/>
    <col min="15368" max="15368" width="10.42578125" style="1" customWidth="1"/>
    <col min="15369" max="15369" width="10.5703125" style="1" customWidth="1"/>
    <col min="15370" max="15370" width="10.140625" style="1" customWidth="1"/>
    <col min="15371" max="15371" width="16.28515625" style="1" customWidth="1"/>
    <col min="15372" max="15372" width="11.85546875" style="1" customWidth="1"/>
    <col min="15373" max="15373" width="10.85546875" style="1" customWidth="1"/>
    <col min="15374" max="15374" width="12" style="1" customWidth="1"/>
    <col min="15375" max="15375" width="12.85546875" style="1" customWidth="1"/>
    <col min="15376" max="15376" width="11.85546875" style="1" customWidth="1"/>
    <col min="15377" max="15378" width="12.85546875" style="1" customWidth="1"/>
    <col min="15379" max="15616" width="11.42578125" style="1"/>
    <col min="15617" max="15617" width="24.42578125" style="1" customWidth="1"/>
    <col min="15618" max="15618" width="12.28515625" style="1" customWidth="1"/>
    <col min="15619" max="15620" width="10.42578125" style="1" customWidth="1"/>
    <col min="15621" max="15622" width="11.42578125" style="1"/>
    <col min="15623" max="15623" width="11.28515625" style="1" customWidth="1"/>
    <col min="15624" max="15624" width="10.42578125" style="1" customWidth="1"/>
    <col min="15625" max="15625" width="10.5703125" style="1" customWidth="1"/>
    <col min="15626" max="15626" width="10.140625" style="1" customWidth="1"/>
    <col min="15627" max="15627" width="16.28515625" style="1" customWidth="1"/>
    <col min="15628" max="15628" width="11.85546875" style="1" customWidth="1"/>
    <col min="15629" max="15629" width="10.85546875" style="1" customWidth="1"/>
    <col min="15630" max="15630" width="12" style="1" customWidth="1"/>
    <col min="15631" max="15631" width="12.85546875" style="1" customWidth="1"/>
    <col min="15632" max="15632" width="11.85546875" style="1" customWidth="1"/>
    <col min="15633" max="15634" width="12.85546875" style="1" customWidth="1"/>
    <col min="15635" max="15872" width="11.42578125" style="1"/>
    <col min="15873" max="15873" width="24.42578125" style="1" customWidth="1"/>
    <col min="15874" max="15874" width="12.28515625" style="1" customWidth="1"/>
    <col min="15875" max="15876" width="10.42578125" style="1" customWidth="1"/>
    <col min="15877" max="15878" width="11.42578125" style="1"/>
    <col min="15879" max="15879" width="11.28515625" style="1" customWidth="1"/>
    <col min="15880" max="15880" width="10.42578125" style="1" customWidth="1"/>
    <col min="15881" max="15881" width="10.5703125" style="1" customWidth="1"/>
    <col min="15882" max="15882" width="10.140625" style="1" customWidth="1"/>
    <col min="15883" max="15883" width="16.28515625" style="1" customWidth="1"/>
    <col min="15884" max="15884" width="11.85546875" style="1" customWidth="1"/>
    <col min="15885" max="15885" width="10.85546875" style="1" customWidth="1"/>
    <col min="15886" max="15886" width="12" style="1" customWidth="1"/>
    <col min="15887" max="15887" width="12.85546875" style="1" customWidth="1"/>
    <col min="15888" max="15888" width="11.85546875" style="1" customWidth="1"/>
    <col min="15889" max="15890" width="12.85546875" style="1" customWidth="1"/>
    <col min="15891" max="16128" width="11.42578125" style="1"/>
    <col min="16129" max="16129" width="24.42578125" style="1" customWidth="1"/>
    <col min="16130" max="16130" width="12.28515625" style="1" customWidth="1"/>
    <col min="16131" max="16132" width="10.42578125" style="1" customWidth="1"/>
    <col min="16133" max="16134" width="11.42578125" style="1"/>
    <col min="16135" max="16135" width="11.28515625" style="1" customWidth="1"/>
    <col min="16136" max="16136" width="10.42578125" style="1" customWidth="1"/>
    <col min="16137" max="16137" width="10.5703125" style="1" customWidth="1"/>
    <col min="16138" max="16138" width="10.140625" style="1" customWidth="1"/>
    <col min="16139" max="16139" width="16.28515625" style="1" customWidth="1"/>
    <col min="16140" max="16140" width="11.85546875" style="1" customWidth="1"/>
    <col min="16141" max="16141" width="10.85546875" style="1" customWidth="1"/>
    <col min="16142" max="16142" width="12" style="1" customWidth="1"/>
    <col min="16143" max="16143" width="12.85546875" style="1" customWidth="1"/>
    <col min="16144" max="16144" width="11.85546875" style="1" customWidth="1"/>
    <col min="16145" max="16146" width="12.85546875" style="1" customWidth="1"/>
    <col min="16147" max="16384" width="11.42578125" style="1"/>
  </cols>
  <sheetData>
    <row r="1" spans="1:19" ht="14.25" thickBot="1" x14ac:dyDescent="0.3"/>
    <row r="2" spans="1:19" ht="14.25" customHeight="1" x14ac:dyDescent="0.25">
      <c r="A2" s="3"/>
      <c r="B2" s="4" t="str">
        <f>'[2]Redes 1'!B1</f>
        <v>REGISTRO DE INFORME MENSUAL</v>
      </c>
      <c r="C2" s="5"/>
      <c r="D2" s="5"/>
      <c r="E2" s="5"/>
      <c r="F2" s="5"/>
      <c r="G2" s="5"/>
      <c r="H2" s="5"/>
      <c r="I2" s="5"/>
      <c r="J2" s="5"/>
      <c r="K2" s="5"/>
      <c r="L2" s="5"/>
      <c r="M2" s="5"/>
      <c r="N2" s="5"/>
      <c r="O2" s="5"/>
      <c r="P2" s="6"/>
      <c r="Q2" s="191" t="s">
        <v>0</v>
      </c>
      <c r="R2" s="192"/>
    </row>
    <row r="3" spans="1:19" ht="19.5" customHeight="1" x14ac:dyDescent="0.25">
      <c r="A3" s="9"/>
      <c r="B3" s="10"/>
      <c r="C3" s="11"/>
      <c r="D3" s="11"/>
      <c r="E3" s="11"/>
      <c r="F3" s="11"/>
      <c r="G3" s="11"/>
      <c r="H3" s="11"/>
      <c r="I3" s="11"/>
      <c r="J3" s="11"/>
      <c r="K3" s="11"/>
      <c r="L3" s="11"/>
      <c r="M3" s="11"/>
      <c r="N3" s="11"/>
      <c r="O3" s="11"/>
      <c r="P3" s="12"/>
      <c r="Q3" s="193"/>
      <c r="R3" s="194"/>
    </row>
    <row r="4" spans="1:19" ht="24" customHeight="1" thickBot="1" x14ac:dyDescent="0.3">
      <c r="A4" s="9"/>
      <c r="B4" s="15"/>
      <c r="C4" s="16"/>
      <c r="D4" s="16"/>
      <c r="E4" s="16"/>
      <c r="F4" s="16"/>
      <c r="G4" s="16"/>
      <c r="H4" s="16"/>
      <c r="I4" s="16"/>
      <c r="J4" s="16"/>
      <c r="K4" s="16"/>
      <c r="L4" s="16"/>
      <c r="M4" s="16"/>
      <c r="N4" s="16"/>
      <c r="O4" s="16"/>
      <c r="P4" s="17"/>
      <c r="Q4" s="195"/>
      <c r="R4" s="196"/>
    </row>
    <row r="5" spans="1:19" ht="22.5" customHeight="1" thickBot="1" x14ac:dyDescent="0.3">
      <c r="A5" s="20"/>
      <c r="B5" s="21" t="str">
        <f>'[2]Redes 1'!B3</f>
        <v>RG-GOM-CC-05-N851-11</v>
      </c>
      <c r="C5" s="22"/>
      <c r="D5" s="22"/>
      <c r="E5" s="22"/>
      <c r="F5" s="22"/>
      <c r="G5" s="22"/>
      <c r="H5" s="22"/>
      <c r="I5" s="22"/>
      <c r="J5" s="22"/>
      <c r="K5" s="22"/>
      <c r="L5" s="22"/>
      <c r="M5" s="22"/>
      <c r="N5" s="22"/>
      <c r="O5" s="22"/>
      <c r="P5" s="23"/>
      <c r="Q5" s="24" t="s">
        <v>116</v>
      </c>
      <c r="R5" s="25"/>
    </row>
    <row r="6" spans="1:19" ht="16.5" customHeight="1" thickBot="1" x14ac:dyDescent="0.3">
      <c r="A6" s="26"/>
      <c r="B6" s="27"/>
      <c r="C6" s="27"/>
      <c r="D6" s="27"/>
      <c r="E6" s="27"/>
      <c r="F6" s="27"/>
      <c r="G6" s="27"/>
      <c r="H6" s="27"/>
      <c r="I6" s="27"/>
      <c r="J6" s="27"/>
      <c r="K6" s="27"/>
      <c r="L6" s="27"/>
      <c r="M6" s="27"/>
      <c r="N6" s="27"/>
      <c r="O6" s="27"/>
      <c r="P6" s="27"/>
      <c r="Q6" s="27"/>
      <c r="R6" s="27"/>
    </row>
    <row r="7" spans="1:19" ht="17.25" customHeight="1" x14ac:dyDescent="0.25">
      <c r="A7" s="28" t="s">
        <v>2</v>
      </c>
      <c r="B7" s="29"/>
      <c r="C7" s="29"/>
      <c r="D7" s="29"/>
      <c r="E7" s="29"/>
      <c r="F7" s="29"/>
      <c r="G7" s="29"/>
      <c r="H7" s="29"/>
      <c r="I7" s="29"/>
      <c r="J7" s="29"/>
      <c r="K7" s="29"/>
      <c r="L7" s="29"/>
      <c r="M7" s="29"/>
      <c r="N7" s="29"/>
      <c r="O7" s="29"/>
      <c r="P7" s="29"/>
      <c r="Q7" s="29"/>
      <c r="R7" s="30"/>
    </row>
    <row r="8" spans="1:19" ht="17.25" customHeight="1" x14ac:dyDescent="0.25">
      <c r="A8" s="31" t="s">
        <v>3</v>
      </c>
      <c r="B8" s="32"/>
      <c r="C8" s="32"/>
      <c r="D8" s="32"/>
      <c r="E8" s="32"/>
      <c r="F8" s="32"/>
      <c r="G8" s="32"/>
      <c r="H8" s="32"/>
      <c r="I8" s="32"/>
      <c r="J8" s="32"/>
      <c r="K8" s="32"/>
      <c r="L8" s="32"/>
      <c r="M8" s="32"/>
      <c r="N8" s="32"/>
      <c r="O8" s="32"/>
      <c r="P8" s="32"/>
      <c r="Q8" s="32"/>
      <c r="R8" s="33"/>
    </row>
    <row r="9" spans="1:19" ht="17.25" customHeight="1" thickBot="1" x14ac:dyDescent="0.3">
      <c r="A9" s="34"/>
      <c r="B9" s="35"/>
      <c r="C9" s="36"/>
      <c r="D9" s="36"/>
      <c r="E9" s="37" t="s">
        <v>4</v>
      </c>
      <c r="F9" s="37"/>
      <c r="G9" s="37"/>
      <c r="H9" s="37"/>
      <c r="I9" s="37"/>
      <c r="J9" s="37"/>
      <c r="K9" s="37"/>
      <c r="L9" s="38" t="str">
        <f>'[1]Redes 1'!F5</f>
        <v>JUNIO 2023</v>
      </c>
      <c r="M9" s="39"/>
      <c r="N9" s="39"/>
      <c r="O9" s="36"/>
      <c r="P9" s="36"/>
      <c r="Q9" s="36"/>
      <c r="R9" s="40"/>
    </row>
    <row r="10" spans="1:19" ht="13.5" customHeight="1" thickBot="1" x14ac:dyDescent="0.3">
      <c r="A10" s="197" t="s">
        <v>5</v>
      </c>
      <c r="B10" s="198"/>
      <c r="C10" s="198"/>
      <c r="D10" s="198"/>
      <c r="E10" s="198"/>
      <c r="F10" s="198"/>
      <c r="G10" s="198"/>
      <c r="H10" s="198"/>
      <c r="I10" s="198"/>
      <c r="J10" s="199"/>
      <c r="K10" s="197" t="s">
        <v>6</v>
      </c>
      <c r="L10" s="198"/>
      <c r="M10" s="198"/>
      <c r="N10" s="198"/>
      <c r="O10" s="198"/>
      <c r="P10" s="198"/>
      <c r="Q10" s="198"/>
      <c r="R10" s="199"/>
    </row>
    <row r="11" spans="1:19" ht="14.25" customHeight="1" x14ac:dyDescent="0.25">
      <c r="A11" s="200" t="s">
        <v>7</v>
      </c>
      <c r="B11" s="201"/>
      <c r="C11" s="202" t="s">
        <v>8</v>
      </c>
      <c r="D11" s="202"/>
      <c r="E11" s="202"/>
      <c r="F11" s="202"/>
      <c r="G11" s="202"/>
      <c r="H11" s="202"/>
      <c r="I11" s="202"/>
      <c r="J11" s="203"/>
      <c r="K11" s="201" t="s">
        <v>9</v>
      </c>
      <c r="L11" s="201"/>
      <c r="M11" s="201"/>
      <c r="N11" s="201"/>
      <c r="O11" s="202" t="s">
        <v>117</v>
      </c>
      <c r="P11" s="202"/>
      <c r="Q11" s="202"/>
      <c r="R11" s="203"/>
    </row>
    <row r="12" spans="1:19" ht="14.25" customHeight="1" x14ac:dyDescent="0.25">
      <c r="A12" s="44" t="s">
        <v>11</v>
      </c>
      <c r="B12" s="45"/>
      <c r="C12" s="204" t="s">
        <v>12</v>
      </c>
      <c r="D12" s="204"/>
      <c r="E12" s="204"/>
      <c r="F12" s="204"/>
      <c r="G12" s="204"/>
      <c r="H12" s="204"/>
      <c r="I12" s="204"/>
      <c r="J12" s="205"/>
      <c r="K12" s="45" t="s">
        <v>13</v>
      </c>
      <c r="L12" s="45"/>
      <c r="M12" s="45"/>
      <c r="N12" s="45"/>
      <c r="O12" s="206" t="s">
        <v>118</v>
      </c>
      <c r="P12" s="206"/>
      <c r="Q12" s="206"/>
      <c r="R12" s="207"/>
    </row>
    <row r="13" spans="1:19" ht="17.25" customHeight="1" x14ac:dyDescent="0.25">
      <c r="A13" s="44" t="s">
        <v>14</v>
      </c>
      <c r="B13" s="45"/>
      <c r="C13" s="204" t="s">
        <v>15</v>
      </c>
      <c r="D13" s="204"/>
      <c r="E13" s="204"/>
      <c r="F13" s="204"/>
      <c r="G13" s="204"/>
      <c r="H13" s="204"/>
      <c r="I13" s="204"/>
      <c r="J13" s="205"/>
      <c r="K13" s="45" t="s">
        <v>16</v>
      </c>
      <c r="L13" s="45"/>
      <c r="M13" s="45"/>
      <c r="N13" s="45"/>
      <c r="O13" s="208" t="s">
        <v>119</v>
      </c>
      <c r="P13" s="208"/>
      <c r="Q13" s="208"/>
      <c r="R13" s="209"/>
      <c r="S13" s="54"/>
    </row>
    <row r="14" spans="1:19" ht="19.5" customHeight="1" x14ac:dyDescent="0.25">
      <c r="A14" s="44" t="s">
        <v>17</v>
      </c>
      <c r="B14" s="45"/>
      <c r="C14" s="204" t="s">
        <v>120</v>
      </c>
      <c r="D14" s="204"/>
      <c r="E14" s="204"/>
      <c r="F14" s="204"/>
      <c r="G14" s="204"/>
      <c r="H14" s="204"/>
      <c r="I14" s="204"/>
      <c r="J14" s="205"/>
      <c r="K14" s="45" t="s">
        <v>19</v>
      </c>
      <c r="L14" s="45"/>
      <c r="M14" s="45"/>
      <c r="N14" s="45"/>
      <c r="O14" s="55"/>
      <c r="P14" s="56"/>
      <c r="Q14" s="2"/>
      <c r="R14" s="57"/>
    </row>
    <row r="15" spans="1:19" ht="19.5" customHeight="1" x14ac:dyDescent="0.25">
      <c r="A15" s="44" t="s">
        <v>20</v>
      </c>
      <c r="B15" s="45"/>
      <c r="C15" s="204" t="s">
        <v>21</v>
      </c>
      <c r="D15" s="204"/>
      <c r="E15" s="204"/>
      <c r="F15" s="204"/>
      <c r="G15" s="204"/>
      <c r="H15" s="204"/>
      <c r="I15" s="204"/>
      <c r="J15" s="205"/>
      <c r="K15" s="210"/>
      <c r="L15" s="210"/>
      <c r="M15" s="211"/>
      <c r="N15" s="211"/>
      <c r="O15" s="45" t="s">
        <v>22</v>
      </c>
      <c r="P15" s="45"/>
      <c r="Q15" s="60" t="s">
        <v>121</v>
      </c>
      <c r="R15" s="61"/>
    </row>
    <row r="16" spans="1:19" ht="27.75" customHeight="1" x14ac:dyDescent="0.25">
      <c r="A16" s="44" t="s">
        <v>23</v>
      </c>
      <c r="B16" s="45"/>
      <c r="C16" s="206" t="s">
        <v>122</v>
      </c>
      <c r="D16" s="206"/>
      <c r="E16" s="206"/>
      <c r="F16" s="206"/>
      <c r="G16" s="206"/>
      <c r="H16" s="206"/>
      <c r="I16" s="206"/>
      <c r="J16" s="207"/>
      <c r="K16" s="210"/>
      <c r="L16" s="210"/>
      <c r="M16" s="211"/>
      <c r="N16" s="211"/>
      <c r="O16" s="45" t="s">
        <v>25</v>
      </c>
      <c r="P16" s="45"/>
      <c r="Q16" s="64" t="s">
        <v>123</v>
      </c>
      <c r="R16" s="61"/>
    </row>
    <row r="17" spans="1:24" ht="19.5" customHeight="1" thickBot="1" x14ac:dyDescent="0.3">
      <c r="A17" s="65" t="s">
        <v>26</v>
      </c>
      <c r="B17" s="66"/>
      <c r="C17" s="212" t="s">
        <v>27</v>
      </c>
      <c r="D17" s="212"/>
      <c r="E17" s="212"/>
      <c r="F17" s="212"/>
      <c r="G17" s="212"/>
      <c r="H17" s="212"/>
      <c r="I17" s="212"/>
      <c r="J17" s="213"/>
      <c r="K17" s="70"/>
      <c r="L17" s="70"/>
      <c r="M17" s="70"/>
      <c r="N17" s="70"/>
      <c r="O17" s="70"/>
      <c r="P17" s="70"/>
      <c r="Q17" s="214"/>
      <c r="R17" s="215"/>
    </row>
    <row r="18" spans="1:24" ht="10.5" customHeight="1" thickBot="1" x14ac:dyDescent="0.3">
      <c r="A18" s="73"/>
      <c r="B18" s="73"/>
      <c r="C18" s="74"/>
      <c r="D18" s="74"/>
      <c r="E18" s="74"/>
      <c r="F18" s="74"/>
      <c r="G18" s="74"/>
      <c r="H18" s="74"/>
      <c r="I18" s="59"/>
      <c r="J18" s="59"/>
      <c r="K18" s="75"/>
      <c r="L18" s="75"/>
      <c r="M18" s="75"/>
      <c r="N18" s="75"/>
      <c r="O18" s="75"/>
      <c r="P18" s="75"/>
      <c r="Q18" s="2"/>
      <c r="R18" s="2"/>
    </row>
    <row r="19" spans="1:24" s="59" customFormat="1" ht="15" customHeight="1" thickBot="1" x14ac:dyDescent="0.3">
      <c r="A19" s="76" t="s">
        <v>28</v>
      </c>
      <c r="B19" s="77" t="s">
        <v>29</v>
      </c>
      <c r="C19" s="78" t="s">
        <v>30</v>
      </c>
      <c r="D19" s="79"/>
      <c r="E19" s="76" t="s">
        <v>31</v>
      </c>
      <c r="F19" s="80" t="s">
        <v>32</v>
      </c>
      <c r="G19" s="81"/>
      <c r="H19" s="81"/>
      <c r="I19" s="81"/>
      <c r="J19" s="81"/>
      <c r="K19" s="81"/>
      <c r="L19" s="81"/>
      <c r="M19" s="81"/>
      <c r="N19" s="81"/>
      <c r="O19" s="81"/>
      <c r="P19" s="81"/>
      <c r="Q19" s="81"/>
      <c r="R19" s="82"/>
    </row>
    <row r="20" spans="1:24" s="59" customFormat="1" ht="27.75" customHeight="1" thickBot="1" x14ac:dyDescent="0.3">
      <c r="A20" s="83"/>
      <c r="B20" s="84"/>
      <c r="C20" s="85"/>
      <c r="D20" s="86"/>
      <c r="E20" s="87"/>
      <c r="F20" s="216" t="s">
        <v>124</v>
      </c>
      <c r="G20" s="217"/>
      <c r="H20" s="218"/>
      <c r="I20" s="219" t="s">
        <v>125</v>
      </c>
      <c r="J20" s="220"/>
      <c r="K20" s="219" t="s">
        <v>126</v>
      </c>
      <c r="L20" s="220"/>
      <c r="M20" s="219" t="s">
        <v>127</v>
      </c>
      <c r="N20" s="220"/>
      <c r="O20" s="219" t="s">
        <v>128</v>
      </c>
      <c r="P20" s="220"/>
      <c r="Q20" s="219" t="s">
        <v>129</v>
      </c>
      <c r="R20" s="220"/>
      <c r="T20" s="90"/>
      <c r="U20" s="90"/>
      <c r="V20" s="90"/>
      <c r="W20" s="90"/>
      <c r="X20" s="90"/>
    </row>
    <row r="21" spans="1:24" s="59" customFormat="1" ht="21" customHeight="1" x14ac:dyDescent="0.25">
      <c r="A21" s="83"/>
      <c r="B21" s="84"/>
      <c r="C21" s="85"/>
      <c r="D21" s="86"/>
      <c r="E21" s="87"/>
      <c r="F21" s="91" t="s">
        <v>38</v>
      </c>
      <c r="G21" s="91"/>
      <c r="H21" s="91" t="s">
        <v>39</v>
      </c>
      <c r="I21" s="91" t="s">
        <v>38</v>
      </c>
      <c r="J21" s="91" t="s">
        <v>39</v>
      </c>
      <c r="K21" s="91" t="s">
        <v>38</v>
      </c>
      <c r="L21" s="91" t="s">
        <v>39</v>
      </c>
      <c r="M21" s="91" t="s">
        <v>38</v>
      </c>
      <c r="N21" s="91" t="s">
        <v>39</v>
      </c>
      <c r="O21" s="91" t="s">
        <v>38</v>
      </c>
      <c r="P21" s="91" t="s">
        <v>39</v>
      </c>
      <c r="Q21" s="91" t="s">
        <v>38</v>
      </c>
      <c r="R21" s="91" t="s">
        <v>39</v>
      </c>
      <c r="T21" s="90"/>
      <c r="U21" s="90"/>
      <c r="V21" s="90"/>
      <c r="W21" s="90"/>
      <c r="X21" s="90"/>
    </row>
    <row r="22" spans="1:24" s="59" customFormat="1" ht="33" customHeight="1" x14ac:dyDescent="0.25">
      <c r="A22" s="83"/>
      <c r="B22" s="84"/>
      <c r="C22" s="85"/>
      <c r="D22" s="86"/>
      <c r="E22" s="87"/>
      <c r="F22" s="221" t="s">
        <v>130</v>
      </c>
      <c r="G22" s="221" t="s">
        <v>131</v>
      </c>
      <c r="H22" s="222" t="s">
        <v>132</v>
      </c>
      <c r="I22" s="92" t="s">
        <v>133</v>
      </c>
      <c r="J22" s="93" t="s">
        <v>134</v>
      </c>
      <c r="K22" s="93" t="s">
        <v>135</v>
      </c>
      <c r="L22" s="93" t="s">
        <v>136</v>
      </c>
      <c r="M22" s="93" t="s">
        <v>137</v>
      </c>
      <c r="N22" s="93" t="s">
        <v>137</v>
      </c>
      <c r="O22" s="95" t="s">
        <v>138</v>
      </c>
      <c r="P22" s="95" t="s">
        <v>138</v>
      </c>
      <c r="Q22" s="95" t="s">
        <v>139</v>
      </c>
      <c r="R22" s="96" t="s">
        <v>139</v>
      </c>
      <c r="T22" s="97"/>
      <c r="U22" s="97"/>
      <c r="V22" s="97"/>
      <c r="W22" s="97"/>
      <c r="X22" s="97"/>
    </row>
    <row r="23" spans="1:24" s="59" customFormat="1" ht="15" customHeight="1" x14ac:dyDescent="0.25">
      <c r="A23" s="98"/>
      <c r="B23" s="99"/>
      <c r="C23" s="100"/>
      <c r="D23" s="101"/>
      <c r="E23" s="102"/>
      <c r="F23" s="223" t="s">
        <v>140</v>
      </c>
      <c r="G23" s="223" t="s">
        <v>141</v>
      </c>
      <c r="H23" s="224" t="s">
        <v>142</v>
      </c>
      <c r="I23" s="103" t="s">
        <v>143</v>
      </c>
      <c r="J23" s="104" t="s">
        <v>144</v>
      </c>
      <c r="K23" s="105" t="s">
        <v>145</v>
      </c>
      <c r="L23" s="105" t="s">
        <v>146</v>
      </c>
      <c r="M23" s="105" t="s">
        <v>147</v>
      </c>
      <c r="N23" s="105" t="s">
        <v>148</v>
      </c>
      <c r="O23" s="104" t="s">
        <v>149</v>
      </c>
      <c r="P23" s="104" t="s">
        <v>150</v>
      </c>
      <c r="Q23" s="104" t="s">
        <v>151</v>
      </c>
      <c r="R23" s="225" t="s">
        <v>152</v>
      </c>
      <c r="T23" s="97"/>
      <c r="U23" s="97"/>
      <c r="V23" s="97"/>
      <c r="W23" s="97"/>
      <c r="X23" s="97"/>
    </row>
    <row r="24" spans="1:24" s="59" customFormat="1" ht="16.5" customHeight="1" thickBot="1" x14ac:dyDescent="0.3">
      <c r="A24" s="98"/>
      <c r="B24" s="99"/>
      <c r="C24" s="100"/>
      <c r="D24" s="101"/>
      <c r="E24" s="102"/>
      <c r="F24" s="221">
        <v>23060585</v>
      </c>
      <c r="G24" s="221">
        <v>12060586</v>
      </c>
      <c r="H24" s="222">
        <v>23060587</v>
      </c>
      <c r="I24" s="107">
        <v>23060588</v>
      </c>
      <c r="J24" s="107">
        <v>23060589</v>
      </c>
      <c r="K24" s="107">
        <v>23060583</v>
      </c>
      <c r="L24" s="107">
        <v>23060584</v>
      </c>
      <c r="M24" s="226">
        <v>23060611</v>
      </c>
      <c r="N24" s="226">
        <v>22060612</v>
      </c>
      <c r="O24" s="226">
        <v>23060607</v>
      </c>
      <c r="P24" s="226">
        <v>23060608</v>
      </c>
      <c r="Q24" s="226">
        <v>23060609</v>
      </c>
      <c r="R24" s="227">
        <v>23060610</v>
      </c>
      <c r="T24" s="97"/>
      <c r="U24" s="97"/>
      <c r="V24" s="97"/>
      <c r="W24" s="97"/>
      <c r="X24" s="97"/>
    </row>
    <row r="25" spans="1:24" s="122" customFormat="1" ht="22.5" customHeight="1" x14ac:dyDescent="0.2">
      <c r="A25" s="228" t="s">
        <v>58</v>
      </c>
      <c r="B25" s="229" t="str">
        <f>IFERROR(VLOOKUP(A25,[2]Hoja1!$C$5:$F$42,2,FALSE)," ")</f>
        <v>mg/L</v>
      </c>
      <c r="C25" s="111" t="str">
        <f>IFERROR(VLOOKUP(A25,[2]Hoja1!$C$5:$F$42,3,FALSE)," ")</f>
        <v>HACH 8012</v>
      </c>
      <c r="D25" s="112"/>
      <c r="E25" s="113" t="str">
        <f>IFERROR(VLOOKUP(A25,[2]Hoja1!$C$5:$F$42,4,FALSE)," ")</f>
        <v>-</v>
      </c>
      <c r="F25" s="230">
        <v>0.13400000000000001</v>
      </c>
      <c r="G25" s="231">
        <v>8.3000000000000004E-2</v>
      </c>
      <c r="H25" s="232">
        <v>9.8000000000000004E-2</v>
      </c>
      <c r="I25" s="233" t="s">
        <v>59</v>
      </c>
      <c r="J25" s="234" t="s">
        <v>59</v>
      </c>
      <c r="K25" s="233">
        <v>0.16800000000000001</v>
      </c>
      <c r="L25" s="235">
        <v>0.115</v>
      </c>
      <c r="M25" s="233" t="s">
        <v>59</v>
      </c>
      <c r="N25" s="235" t="s">
        <v>59</v>
      </c>
      <c r="O25" s="236" t="s">
        <v>59</v>
      </c>
      <c r="P25" s="237" t="s">
        <v>59</v>
      </c>
      <c r="Q25" s="238" t="s">
        <v>59</v>
      </c>
      <c r="R25" s="239" t="s">
        <v>59</v>
      </c>
    </row>
    <row r="26" spans="1:24" s="122" customFormat="1" ht="22.5" customHeight="1" x14ac:dyDescent="0.2">
      <c r="A26" s="123" t="s">
        <v>61</v>
      </c>
      <c r="B26" s="240" t="str">
        <f>IFERROR(VLOOKUP(A26,[2]Hoja1!$C$5:$F$42,2,FALSE)," ")</f>
        <v>µg/L</v>
      </c>
      <c r="C26" s="125" t="str">
        <f>IFERROR(VLOOKUP(A26,[2]Hoja1!$C$5:$F$42,3,FALSE)," ")</f>
        <v>Standard Methods-3114C</v>
      </c>
      <c r="D26" s="126"/>
      <c r="E26" s="241">
        <f>IFERROR(VLOOKUP(A26,[2]Hoja1!$C$5:$F$42,4,FALSE)," ")</f>
        <v>10</v>
      </c>
      <c r="F26" s="128" t="s">
        <v>153</v>
      </c>
      <c r="G26" s="242">
        <v>1.49</v>
      </c>
      <c r="H26" s="129">
        <v>1.631</v>
      </c>
      <c r="I26" s="128" t="s">
        <v>153</v>
      </c>
      <c r="J26" s="129" t="s">
        <v>153</v>
      </c>
      <c r="K26" s="128" t="s">
        <v>153</v>
      </c>
      <c r="L26" s="130" t="s">
        <v>153</v>
      </c>
      <c r="M26" s="128">
        <v>6.3010000000000002</v>
      </c>
      <c r="N26" s="130">
        <v>5.8849999999999998</v>
      </c>
      <c r="O26" s="128">
        <v>8.0980000000000008</v>
      </c>
      <c r="P26" s="130">
        <v>7.9180000000000001</v>
      </c>
      <c r="Q26" s="131">
        <v>8.9920000000000009</v>
      </c>
      <c r="R26" s="166">
        <v>9.1440000000000001</v>
      </c>
      <c r="S26" s="243"/>
    </row>
    <row r="27" spans="1:24" s="122" customFormat="1" ht="22.5" customHeight="1" x14ac:dyDescent="0.2">
      <c r="A27" s="123" t="s">
        <v>62</v>
      </c>
      <c r="B27" s="240" t="str">
        <f>IFERROR(VLOOKUP(A27,[2]Hoja1!$C$5:$F$42,2,FALSE)," ")</f>
        <v>mg/L</v>
      </c>
      <c r="C27" s="125" t="str">
        <f>IFERROR(VLOOKUP(A27,[2]Hoja1!$C$5:$F$42,3,FALSE)," ")</f>
        <v>HACH-8021</v>
      </c>
      <c r="D27" s="126"/>
      <c r="E27" s="244" t="str">
        <f>IFERROR(VLOOKUP(A27,[2]Hoja1!$C$5:$F$42,4,FALSE)," ")</f>
        <v>0,3 a 1,5</v>
      </c>
      <c r="F27" s="137">
        <v>0.76</v>
      </c>
      <c r="G27" s="245">
        <v>0.8</v>
      </c>
      <c r="H27" s="136">
        <v>0.85</v>
      </c>
      <c r="I27" s="135">
        <v>1.2</v>
      </c>
      <c r="J27" s="148">
        <v>1.1299999999999999</v>
      </c>
      <c r="K27" s="135">
        <v>1.26</v>
      </c>
      <c r="L27" s="139">
        <v>1.28</v>
      </c>
      <c r="M27" s="135">
        <v>1.33</v>
      </c>
      <c r="N27" s="139">
        <v>1.4</v>
      </c>
      <c r="O27" s="135">
        <v>0.8</v>
      </c>
      <c r="P27" s="139">
        <v>0.99</v>
      </c>
      <c r="Q27" s="140">
        <v>1.1399999999999999</v>
      </c>
      <c r="R27" s="141">
        <v>1.07</v>
      </c>
    </row>
    <row r="28" spans="1:24" s="122" customFormat="1" ht="22.5" customHeight="1" x14ac:dyDescent="0.2">
      <c r="A28" s="123" t="s">
        <v>63</v>
      </c>
      <c r="B28" s="240" t="str">
        <f>IFERROR(VLOOKUP(A28,[2]Hoja1!$C$5:$F$42,2,FALSE)," ")</f>
        <v>mg/L</v>
      </c>
      <c r="C28" s="125" t="str">
        <f>IFERROR(VLOOKUP(A28,[2]Hoja1!$C$5:$F$42,3,FALSE)," ")</f>
        <v>HACH-8506</v>
      </c>
      <c r="D28" s="126"/>
      <c r="E28" s="244" t="str">
        <f>IFERROR(VLOOKUP(A28,[2]Hoja1!$C$5:$F$42,4,FALSE)," ")</f>
        <v>2,0</v>
      </c>
      <c r="F28" s="246" t="s">
        <v>64</v>
      </c>
      <c r="G28" s="247" t="s">
        <v>64</v>
      </c>
      <c r="H28" s="248" t="s">
        <v>64</v>
      </c>
      <c r="I28" s="135" t="s">
        <v>64</v>
      </c>
      <c r="J28" s="148" t="s">
        <v>64</v>
      </c>
      <c r="K28" s="135" t="s">
        <v>64</v>
      </c>
      <c r="L28" s="139" t="s">
        <v>64</v>
      </c>
      <c r="M28" s="135" t="s">
        <v>64</v>
      </c>
      <c r="N28" s="139" t="s">
        <v>64</v>
      </c>
      <c r="O28" s="135" t="s">
        <v>64</v>
      </c>
      <c r="P28" s="139" t="s">
        <v>64</v>
      </c>
      <c r="Q28" s="140" t="s">
        <v>64</v>
      </c>
      <c r="R28" s="132" t="s">
        <v>64</v>
      </c>
    </row>
    <row r="29" spans="1:24" s="122" customFormat="1" ht="22.5" customHeight="1" x14ac:dyDescent="0.2">
      <c r="A29" s="123" t="s">
        <v>65</v>
      </c>
      <c r="B29" s="240" t="str">
        <f>IFERROR(VLOOKUP(A29,[2]Hoja1!$C$5:$F$42,2,FALSE)," ")</f>
        <v>ufc/100mL</v>
      </c>
      <c r="C29" s="142" t="str">
        <f>IFERROR(VLOOKUP(A29,[2]Hoja1!$C$5:$F$42,3,FALSE)," ")</f>
        <v>Standard Methods-9222-D</v>
      </c>
      <c r="D29" s="143"/>
      <c r="E29" s="244" t="str">
        <f>IFERROR(VLOOKUP(A29,[2]Hoja1!$C$5:$F$42,4,FALSE)," ")</f>
        <v>Ausencia</v>
      </c>
      <c r="F29" s="246" t="s">
        <v>66</v>
      </c>
      <c r="G29" s="247" t="s">
        <v>66</v>
      </c>
      <c r="H29" s="146" t="s">
        <v>66</v>
      </c>
      <c r="I29" s="144" t="s">
        <v>66</v>
      </c>
      <c r="J29" s="146" t="s">
        <v>66</v>
      </c>
      <c r="K29" s="144" t="s">
        <v>66</v>
      </c>
      <c r="L29" s="146" t="s">
        <v>66</v>
      </c>
      <c r="M29" s="144" t="s">
        <v>66</v>
      </c>
      <c r="N29" s="146" t="s">
        <v>66</v>
      </c>
      <c r="O29" s="144" t="s">
        <v>66</v>
      </c>
      <c r="P29" s="146" t="s">
        <v>66</v>
      </c>
      <c r="Q29" s="147" t="s">
        <v>66</v>
      </c>
      <c r="R29" s="132" t="s">
        <v>66</v>
      </c>
    </row>
    <row r="30" spans="1:24" s="122" customFormat="1" ht="22.5" customHeight="1" x14ac:dyDescent="0.2">
      <c r="A30" s="123" t="s">
        <v>68</v>
      </c>
      <c r="B30" s="240" t="str">
        <f>IFERROR(VLOOKUP(A30,[2]Hoja1!$C$5:$F$42,2,FALSE)," ")</f>
        <v>U Pt-Co</v>
      </c>
      <c r="C30" s="142" t="str">
        <f>IFERROR(VLOOKUP(A30,[2]Hoja1!$C$5:$F$42,3,FALSE)," ")</f>
        <v>HACH 8025</v>
      </c>
      <c r="D30" s="143"/>
      <c r="E30" s="244" t="str">
        <f>IFERROR(VLOOKUP(A30,[2]Hoja1!$C$5:$F$42,4,FALSE)," ")</f>
        <v>15</v>
      </c>
      <c r="F30" s="246">
        <v>5</v>
      </c>
      <c r="G30" s="247">
        <v>5</v>
      </c>
      <c r="H30" s="248" t="s">
        <v>154</v>
      </c>
      <c r="I30" s="144" t="s">
        <v>154</v>
      </c>
      <c r="J30" s="145" t="s">
        <v>154</v>
      </c>
      <c r="K30" s="144" t="s">
        <v>154</v>
      </c>
      <c r="L30" s="146" t="s">
        <v>154</v>
      </c>
      <c r="M30" s="144" t="s">
        <v>154</v>
      </c>
      <c r="N30" s="146" t="s">
        <v>154</v>
      </c>
      <c r="O30" s="144" t="s">
        <v>154</v>
      </c>
      <c r="P30" s="146" t="s">
        <v>154</v>
      </c>
      <c r="Q30" s="147" t="s">
        <v>154</v>
      </c>
      <c r="R30" s="132" t="s">
        <v>154</v>
      </c>
    </row>
    <row r="31" spans="1:24" s="122" customFormat="1" ht="22.5" customHeight="1" x14ac:dyDescent="0.2">
      <c r="A31" s="123" t="s">
        <v>70</v>
      </c>
      <c r="B31" s="240" t="str">
        <f>IFERROR(VLOOKUP(A31,[2]Hoja1!$C$5:$F$42,2,FALSE)," ")</f>
        <v>mg/L</v>
      </c>
      <c r="C31" s="142" t="str">
        <f>IFERROR(VLOOKUP(A31,[2]Hoja1!$C$5:$F$42,3,FALSE)," ")</f>
        <v>HACH-8029</v>
      </c>
      <c r="D31" s="143"/>
      <c r="E31" s="244" t="str">
        <f>IFERROR(VLOOKUP(A31,[2]Hoja1!$C$5:$F$42,4,FALSE)," ")</f>
        <v>1,5</v>
      </c>
      <c r="F31" s="246" t="s">
        <v>155</v>
      </c>
      <c r="G31" s="247" t="s">
        <v>156</v>
      </c>
      <c r="H31" s="248" t="s">
        <v>157</v>
      </c>
      <c r="I31" s="135" t="s">
        <v>158</v>
      </c>
      <c r="J31" s="148" t="s">
        <v>159</v>
      </c>
      <c r="K31" s="135" t="s">
        <v>73</v>
      </c>
      <c r="L31" s="139" t="s">
        <v>74</v>
      </c>
      <c r="M31" s="149" t="s">
        <v>160</v>
      </c>
      <c r="N31" s="150" t="s">
        <v>161</v>
      </c>
      <c r="O31" s="135" t="s">
        <v>75</v>
      </c>
      <c r="P31" s="139" t="s">
        <v>161</v>
      </c>
      <c r="Q31" s="140">
        <v>0.98</v>
      </c>
      <c r="R31" s="132">
        <v>1.0900000000000001</v>
      </c>
    </row>
    <row r="32" spans="1:24" s="122" customFormat="1" ht="22.5" customHeight="1" x14ac:dyDescent="0.2">
      <c r="A32" s="123" t="s">
        <v>78</v>
      </c>
      <c r="B32" s="240" t="str">
        <f>IFERROR(VLOOKUP(A32,[2]Hoja1!$C$5:$F$42,2,FALSE)," ")</f>
        <v>mg/L</v>
      </c>
      <c r="C32" s="142" t="str">
        <f>IFERROR(VLOOKUP(A32,[2]Hoja1!$C$5:$F$42,3,FALSE)," ")</f>
        <v>HACH-10172</v>
      </c>
      <c r="D32" s="143"/>
      <c r="E32" s="244" t="str">
        <f>IFERROR(VLOOKUP(A32,[2]Hoja1!$C$5:$F$42,4,FALSE)," ")</f>
        <v>3,0</v>
      </c>
      <c r="F32" s="246" t="s">
        <v>162</v>
      </c>
      <c r="G32" s="247" t="s">
        <v>162</v>
      </c>
      <c r="H32" s="248" t="s">
        <v>162</v>
      </c>
      <c r="I32" s="144" t="s">
        <v>162</v>
      </c>
      <c r="J32" s="145" t="s">
        <v>162</v>
      </c>
      <c r="K32" s="144" t="s">
        <v>162</v>
      </c>
      <c r="L32" s="146" t="s">
        <v>162</v>
      </c>
      <c r="M32" s="144" t="s">
        <v>162</v>
      </c>
      <c r="N32" s="146" t="s">
        <v>162</v>
      </c>
      <c r="O32" s="144" t="s">
        <v>162</v>
      </c>
      <c r="P32" s="146" t="s">
        <v>162</v>
      </c>
      <c r="Q32" s="153" t="s">
        <v>162</v>
      </c>
      <c r="R32" s="132" t="s">
        <v>162</v>
      </c>
    </row>
    <row r="33" spans="1:18" s="122" customFormat="1" ht="22.5" customHeight="1" x14ac:dyDescent="0.2">
      <c r="A33" s="123" t="s">
        <v>80</v>
      </c>
      <c r="B33" s="240" t="str">
        <f>IFERROR(VLOOKUP(A33,[2]Hoja1!$C$5:$F$42,2,FALSE)," ")</f>
        <v>mg/L</v>
      </c>
      <c r="C33" s="151" t="str">
        <f>IFERROR(VLOOKUP(A33,[2]Hoja1!$C$5:$F$42,3,FALSE)," ")</f>
        <v>HACH-8039</v>
      </c>
      <c r="D33" s="152"/>
      <c r="E33" s="244" t="str">
        <f>IFERROR(VLOOKUP(A33,[2]Hoja1!$C$5:$F$42,4,FALSE)," ")</f>
        <v>50,0</v>
      </c>
      <c r="F33" s="246" t="s">
        <v>81</v>
      </c>
      <c r="G33" s="247" t="s">
        <v>81</v>
      </c>
      <c r="H33" s="248" t="s">
        <v>81</v>
      </c>
      <c r="I33" s="154" t="s">
        <v>81</v>
      </c>
      <c r="J33" s="155" t="s">
        <v>81</v>
      </c>
      <c r="K33" s="154" t="s">
        <v>81</v>
      </c>
      <c r="L33" s="249" t="s">
        <v>163</v>
      </c>
      <c r="M33" s="154" t="s">
        <v>163</v>
      </c>
      <c r="N33" s="249" t="s">
        <v>163</v>
      </c>
      <c r="O33" s="154" t="s">
        <v>163</v>
      </c>
      <c r="P33" s="249" t="s">
        <v>163</v>
      </c>
      <c r="Q33" s="250" t="s">
        <v>163</v>
      </c>
      <c r="R33" s="132" t="s">
        <v>163</v>
      </c>
    </row>
    <row r="34" spans="1:18" s="122" customFormat="1" ht="22.5" customHeight="1" x14ac:dyDescent="0.2">
      <c r="A34" s="251" t="s">
        <v>82</v>
      </c>
      <c r="B34" s="240" t="str">
        <f>IFERROR(VLOOKUP(A34,[2]Hoja1!$C$5:$F$42,2,FALSE)," ")</f>
        <v>mg/L</v>
      </c>
      <c r="C34" s="151" t="str">
        <f>IFERROR(VLOOKUP(A34,[2]Hoja1!$C$5:$F$42,3,FALSE)," ")</f>
        <v>HACH-8507</v>
      </c>
      <c r="D34" s="152"/>
      <c r="E34" s="244" t="str">
        <f>IFERROR(VLOOKUP(A34,[2]Hoja1!$C$5:$F$42,4,FALSE)," ")</f>
        <v>3,0</v>
      </c>
      <c r="F34" s="246" t="s">
        <v>83</v>
      </c>
      <c r="G34" s="247" t="s">
        <v>83</v>
      </c>
      <c r="H34" s="248" t="s">
        <v>83</v>
      </c>
      <c r="I34" s="161" t="s">
        <v>83</v>
      </c>
      <c r="J34" s="162" t="s">
        <v>83</v>
      </c>
      <c r="K34" s="161" t="s">
        <v>83</v>
      </c>
      <c r="L34" s="252" t="s">
        <v>164</v>
      </c>
      <c r="M34" s="161" t="s">
        <v>164</v>
      </c>
      <c r="N34" s="252" t="s">
        <v>164</v>
      </c>
      <c r="O34" s="161" t="s">
        <v>164</v>
      </c>
      <c r="P34" s="252" t="s">
        <v>164</v>
      </c>
      <c r="Q34" s="253" t="s">
        <v>164</v>
      </c>
      <c r="R34" s="132" t="s">
        <v>164</v>
      </c>
    </row>
    <row r="35" spans="1:18" s="122" customFormat="1" ht="22.5" customHeight="1" x14ac:dyDescent="0.2">
      <c r="A35" s="251" t="s">
        <v>84</v>
      </c>
      <c r="B35" s="240" t="str">
        <f>IFERROR(VLOOKUP(A35,[2]Hoja1!$C$5:$F$42,2,FALSE)," ")</f>
        <v>U pH</v>
      </c>
      <c r="C35" s="151" t="str">
        <f>IFERROR(VLOOKUP(A35,[2]Hoja1!$C$5:$F$42,3,FALSE)," ")</f>
        <v>Standard Methods-4500H+B</v>
      </c>
      <c r="D35" s="152"/>
      <c r="E35" s="244" t="str">
        <f>IFERROR(VLOOKUP(A35,[2]Hoja1!$C$5:$F$42,4,FALSE)," ")</f>
        <v>6,5 a 8,0</v>
      </c>
      <c r="F35" s="137">
        <v>7.2</v>
      </c>
      <c r="G35" s="245">
        <v>7.09</v>
      </c>
      <c r="H35" s="136">
        <v>7.07</v>
      </c>
      <c r="I35" s="154">
        <v>6.64</v>
      </c>
      <c r="J35" s="155">
        <v>6.81</v>
      </c>
      <c r="K35" s="154">
        <v>7.08</v>
      </c>
      <c r="L35" s="249">
        <v>7.17</v>
      </c>
      <c r="M35" s="154">
        <v>7.26</v>
      </c>
      <c r="N35" s="249">
        <v>7.32</v>
      </c>
      <c r="O35" s="154">
        <v>6.92</v>
      </c>
      <c r="P35" s="249">
        <v>7.04</v>
      </c>
      <c r="Q35" s="250">
        <v>7.2</v>
      </c>
      <c r="R35" s="141">
        <v>7.17</v>
      </c>
    </row>
    <row r="36" spans="1:18" s="122" customFormat="1" ht="22.5" customHeight="1" x14ac:dyDescent="0.2">
      <c r="A36" s="251" t="s">
        <v>85</v>
      </c>
      <c r="B36" s="240" t="str">
        <f>IFERROR(VLOOKUP(A36,[2]Hoja1!$C$5:$F$42,2,FALSE)," ")</f>
        <v>µg/L</v>
      </c>
      <c r="C36" s="151" t="str">
        <f>IFERROR(VLOOKUP(A36,[2]Hoja1!$C$5:$F$42,3,FALSE)," ")</f>
        <v>Standard Methods-3113B</v>
      </c>
      <c r="D36" s="152"/>
      <c r="E36" s="244">
        <f>IFERROR(VLOOKUP(A36,[2]Hoja1!$C$5:$F$42,4,FALSE)," ")</f>
        <v>10</v>
      </c>
      <c r="F36" s="137" t="s">
        <v>69</v>
      </c>
      <c r="G36" s="245" t="s">
        <v>69</v>
      </c>
      <c r="H36" s="136" t="s">
        <v>69</v>
      </c>
      <c r="I36" s="154" t="s">
        <v>69</v>
      </c>
      <c r="J36" s="155" t="s">
        <v>69</v>
      </c>
      <c r="K36" s="154" t="s">
        <v>69</v>
      </c>
      <c r="L36" s="249" t="s">
        <v>154</v>
      </c>
      <c r="M36" s="154" t="s">
        <v>154</v>
      </c>
      <c r="N36" s="249" t="s">
        <v>154</v>
      </c>
      <c r="O36" s="154" t="s">
        <v>154</v>
      </c>
      <c r="P36" s="249" t="s">
        <v>154</v>
      </c>
      <c r="Q36" s="250" t="s">
        <v>154</v>
      </c>
      <c r="R36" s="141" t="s">
        <v>154</v>
      </c>
    </row>
    <row r="37" spans="1:18" s="122" customFormat="1" ht="22.5" customHeight="1" x14ac:dyDescent="0.2">
      <c r="A37" s="251" t="s">
        <v>86</v>
      </c>
      <c r="B37" s="240" t="str">
        <f>IFERROR(VLOOKUP(A37,[2]Hoja1!$C$5:$F$42,2,FALSE)," ")</f>
        <v>NTU</v>
      </c>
      <c r="C37" s="151" t="str">
        <f>IFERROR(VLOOKUP(A37,[2]Hoja1!$C$5:$F$42,3,FALSE)," ")</f>
        <v>Standard Methods-2130-B</v>
      </c>
      <c r="D37" s="152"/>
      <c r="E37" s="244" t="str">
        <f>IFERROR(VLOOKUP(A37,[2]Hoja1!$C$5:$F$42,4,FALSE)," ")</f>
        <v>5</v>
      </c>
      <c r="F37" s="137">
        <v>1.33</v>
      </c>
      <c r="G37" s="245">
        <v>1.73</v>
      </c>
      <c r="H37" s="136">
        <v>1.32</v>
      </c>
      <c r="I37" s="154">
        <v>0.56999999999999995</v>
      </c>
      <c r="J37" s="155">
        <v>1.06</v>
      </c>
      <c r="K37" s="154">
        <v>0.94</v>
      </c>
      <c r="L37" s="249">
        <v>1.1200000000000001</v>
      </c>
      <c r="M37" s="154">
        <v>0.3</v>
      </c>
      <c r="N37" s="249">
        <v>0.57999999999999996</v>
      </c>
      <c r="O37" s="154">
        <v>1.36</v>
      </c>
      <c r="P37" s="249">
        <v>1.2</v>
      </c>
      <c r="Q37" s="250">
        <v>0.85</v>
      </c>
      <c r="R37" s="141">
        <v>0.88</v>
      </c>
    </row>
    <row r="38" spans="1:18" s="122" customFormat="1" ht="22.5" customHeight="1" x14ac:dyDescent="0.2">
      <c r="A38" s="251" t="s">
        <v>87</v>
      </c>
      <c r="B38" s="240" t="str">
        <f>IFERROR(VLOOKUP(A38,[2]Hoja1!$C$5:$F$42,2,FALSE)," ")</f>
        <v>-</v>
      </c>
      <c r="C38" s="125" t="str">
        <f>IFERROR(VLOOKUP(A38,[2]Hoja1!$C$5:$F$42,3,FALSE)," ")</f>
        <v>Standard Methods2150-B</v>
      </c>
      <c r="D38" s="126"/>
      <c r="E38" s="244" t="str">
        <f>IFERROR(VLOOKUP(A38,[2]Hoja1!$C$5:$F$42,4,FALSE)," ")</f>
        <v>ACEPTABLE</v>
      </c>
      <c r="F38" s="246" t="s">
        <v>88</v>
      </c>
      <c r="G38" s="247" t="s">
        <v>88</v>
      </c>
      <c r="H38" s="248" t="s">
        <v>88</v>
      </c>
      <c r="I38" s="154" t="s">
        <v>88</v>
      </c>
      <c r="J38" s="155" t="s">
        <v>88</v>
      </c>
      <c r="K38" s="154" t="s">
        <v>88</v>
      </c>
      <c r="L38" s="249" t="s">
        <v>88</v>
      </c>
      <c r="M38" s="154" t="s">
        <v>88</v>
      </c>
      <c r="N38" s="249" t="s">
        <v>88</v>
      </c>
      <c r="O38" s="154" t="s">
        <v>88</v>
      </c>
      <c r="P38" s="249" t="s">
        <v>88</v>
      </c>
      <c r="Q38" s="250" t="s">
        <v>88</v>
      </c>
      <c r="R38" s="132" t="s">
        <v>88</v>
      </c>
    </row>
    <row r="39" spans="1:18" ht="22.5" customHeight="1" thickBot="1" x14ac:dyDescent="0.3">
      <c r="A39" s="254" t="s">
        <v>89</v>
      </c>
      <c r="B39" s="255" t="str">
        <f>IFERROR(VLOOKUP(A39,[2]Hoja1!$C$5:$F$42,2,FALSE)," ")</f>
        <v>-</v>
      </c>
      <c r="C39" s="175" t="str">
        <f>IFERROR(VLOOKUP(A39,[2]Hoja1!$C$5:$F$42,3,FALSE)," ")</f>
        <v>Standard Methods2160-B</v>
      </c>
      <c r="D39" s="176"/>
      <c r="E39" s="256" t="str">
        <f>IFERROR(VLOOKUP(A39,[2]Hoja1!$C$5:$F$42,4,FALSE)," ")</f>
        <v>ACEPTABLE</v>
      </c>
      <c r="F39" s="257" t="s">
        <v>88</v>
      </c>
      <c r="G39" s="258" t="s">
        <v>88</v>
      </c>
      <c r="H39" s="259" t="s">
        <v>88</v>
      </c>
      <c r="I39" s="178" t="s">
        <v>88</v>
      </c>
      <c r="J39" s="179" t="s">
        <v>88</v>
      </c>
      <c r="K39" s="178" t="s">
        <v>88</v>
      </c>
      <c r="L39" s="260" t="s">
        <v>88</v>
      </c>
      <c r="M39" s="178" t="s">
        <v>88</v>
      </c>
      <c r="N39" s="260" t="s">
        <v>88</v>
      </c>
      <c r="O39" s="178" t="s">
        <v>88</v>
      </c>
      <c r="P39" s="260" t="s">
        <v>88</v>
      </c>
      <c r="Q39" s="261" t="s">
        <v>88</v>
      </c>
      <c r="R39" s="262" t="s">
        <v>88</v>
      </c>
    </row>
    <row r="40" spans="1:18" ht="28.5" customHeight="1" x14ac:dyDescent="0.25">
      <c r="A40" s="45" t="s">
        <v>90</v>
      </c>
      <c r="B40" s="45"/>
      <c r="C40" s="45"/>
      <c r="D40" s="45"/>
      <c r="E40" s="45"/>
      <c r="F40" s="45"/>
      <c r="G40" s="45"/>
      <c r="H40" s="45"/>
      <c r="I40" s="45"/>
      <c r="J40" s="45"/>
      <c r="K40" s="45"/>
      <c r="L40" s="45"/>
      <c r="M40" s="45"/>
      <c r="N40" s="45"/>
      <c r="O40" s="45"/>
      <c r="P40" s="45"/>
      <c r="Q40" s="45"/>
    </row>
    <row r="50" spans="1:5" ht="14.25" thickBot="1" x14ac:dyDescent="0.3"/>
    <row r="51" spans="1:5" x14ac:dyDescent="0.25">
      <c r="A51" s="263" t="s">
        <v>165</v>
      </c>
      <c r="C51" s="264" t="s">
        <v>58</v>
      </c>
      <c r="E51" s="265" t="s">
        <v>166</v>
      </c>
    </row>
    <row r="52" spans="1:5" x14ac:dyDescent="0.25">
      <c r="A52" s="266" t="s">
        <v>167</v>
      </c>
      <c r="C52" s="267" t="s">
        <v>58</v>
      </c>
      <c r="E52" s="268" t="s">
        <v>168</v>
      </c>
    </row>
    <row r="53" spans="1:5" ht="27.75" thickBot="1" x14ac:dyDescent="0.3">
      <c r="A53" s="269" t="s">
        <v>133</v>
      </c>
      <c r="C53" s="270" t="s">
        <v>98</v>
      </c>
      <c r="E53" s="268" t="s">
        <v>169</v>
      </c>
    </row>
    <row r="54" spans="1:5" ht="27.75" thickBot="1" x14ac:dyDescent="0.3">
      <c r="A54" s="263" t="s">
        <v>170</v>
      </c>
      <c r="C54" s="271" t="s">
        <v>98</v>
      </c>
      <c r="E54" s="272" t="s">
        <v>171</v>
      </c>
    </row>
    <row r="55" spans="1:5" ht="27" x14ac:dyDescent="0.25">
      <c r="A55" s="266" t="s">
        <v>172</v>
      </c>
      <c r="C55" s="273" t="s">
        <v>61</v>
      </c>
      <c r="E55" s="274" t="s">
        <v>173</v>
      </c>
    </row>
    <row r="56" spans="1:5" x14ac:dyDescent="0.25">
      <c r="A56" s="266" t="s">
        <v>130</v>
      </c>
      <c r="C56" s="271" t="s">
        <v>61</v>
      </c>
      <c r="E56" s="275" t="s">
        <v>174</v>
      </c>
    </row>
    <row r="57" spans="1:5" x14ac:dyDescent="0.25">
      <c r="A57" s="266" t="s">
        <v>131</v>
      </c>
      <c r="C57" s="273" t="s">
        <v>61</v>
      </c>
      <c r="E57" s="276" t="s">
        <v>175</v>
      </c>
    </row>
    <row r="58" spans="1:5" x14ac:dyDescent="0.25">
      <c r="A58" s="266" t="s">
        <v>176</v>
      </c>
      <c r="C58" s="187" t="s">
        <v>99</v>
      </c>
      <c r="E58" s="275" t="s">
        <v>177</v>
      </c>
    </row>
    <row r="59" spans="1:5" x14ac:dyDescent="0.25">
      <c r="A59" s="266" t="s">
        <v>178</v>
      </c>
      <c r="C59" s="273" t="s">
        <v>100</v>
      </c>
      <c r="E59" s="277" t="s">
        <v>179</v>
      </c>
    </row>
    <row r="60" spans="1:5" ht="27" x14ac:dyDescent="0.25">
      <c r="A60" s="266" t="s">
        <v>180</v>
      </c>
      <c r="C60" s="273" t="s">
        <v>101</v>
      </c>
      <c r="E60" s="266" t="s">
        <v>181</v>
      </c>
    </row>
    <row r="61" spans="1:5" ht="27.75" thickBot="1" x14ac:dyDescent="0.3">
      <c r="A61" s="278" t="s">
        <v>182</v>
      </c>
      <c r="C61" s="279" t="s">
        <v>62</v>
      </c>
      <c r="E61" s="266" t="s">
        <v>183</v>
      </c>
    </row>
    <row r="62" spans="1:5" ht="27" x14ac:dyDescent="0.25">
      <c r="A62" s="265" t="s">
        <v>184</v>
      </c>
      <c r="C62" s="279" t="s">
        <v>102</v>
      </c>
      <c r="E62" s="277" t="s">
        <v>185</v>
      </c>
    </row>
    <row r="63" spans="1:5" ht="27" x14ac:dyDescent="0.25">
      <c r="A63" s="277" t="s">
        <v>135</v>
      </c>
      <c r="C63" s="273" t="s">
        <v>63</v>
      </c>
      <c r="E63" s="276" t="s">
        <v>186</v>
      </c>
    </row>
    <row r="64" spans="1:5" ht="27.75" thickBot="1" x14ac:dyDescent="0.3">
      <c r="A64" s="280" t="s">
        <v>187</v>
      </c>
      <c r="C64" s="273" t="s">
        <v>103</v>
      </c>
      <c r="E64" s="281" t="s">
        <v>188</v>
      </c>
    </row>
    <row r="65" spans="1:5" ht="27" x14ac:dyDescent="0.25">
      <c r="A65" s="282" t="s">
        <v>138</v>
      </c>
      <c r="C65" s="279" t="s">
        <v>65</v>
      </c>
      <c r="E65" s="266" t="s">
        <v>189</v>
      </c>
    </row>
    <row r="66" spans="1:5" ht="40.5" x14ac:dyDescent="0.25">
      <c r="A66" s="283" t="s">
        <v>190</v>
      </c>
      <c r="C66" s="279" t="s">
        <v>104</v>
      </c>
      <c r="E66" s="266" t="s">
        <v>191</v>
      </c>
    </row>
    <row r="67" spans="1:5" ht="27.75" thickBot="1" x14ac:dyDescent="0.3">
      <c r="A67" s="284" t="s">
        <v>192</v>
      </c>
      <c r="C67" s="279" t="s">
        <v>68</v>
      </c>
      <c r="E67" s="277" t="s">
        <v>193</v>
      </c>
    </row>
    <row r="68" spans="1:5" ht="27" x14ac:dyDescent="0.25">
      <c r="A68" s="265" t="s">
        <v>139</v>
      </c>
      <c r="C68" s="273" t="s">
        <v>105</v>
      </c>
      <c r="E68" s="275" t="s">
        <v>194</v>
      </c>
    </row>
    <row r="69" spans="1:5" ht="27" x14ac:dyDescent="0.25">
      <c r="A69" s="285" t="s">
        <v>195</v>
      </c>
      <c r="C69" s="279" t="s">
        <v>106</v>
      </c>
      <c r="E69" s="266" t="s">
        <v>196</v>
      </c>
    </row>
    <row r="70" spans="1:5" ht="14.25" thickBot="1" x14ac:dyDescent="0.3">
      <c r="A70" s="285" t="s">
        <v>197</v>
      </c>
      <c r="C70" s="279" t="s">
        <v>70</v>
      </c>
      <c r="E70" s="277" t="s">
        <v>198</v>
      </c>
    </row>
    <row r="71" spans="1:5" ht="27.75" thickBot="1" x14ac:dyDescent="0.3">
      <c r="A71" s="263" t="s">
        <v>137</v>
      </c>
      <c r="C71" s="271" t="s">
        <v>107</v>
      </c>
      <c r="E71" s="280" t="s">
        <v>199</v>
      </c>
    </row>
    <row r="72" spans="1:5" ht="27" x14ac:dyDescent="0.25">
      <c r="A72" s="266" t="s">
        <v>200</v>
      </c>
      <c r="C72" s="279" t="s">
        <v>78</v>
      </c>
    </row>
    <row r="73" spans="1:5" ht="14.25" thickBot="1" x14ac:dyDescent="0.3">
      <c r="A73" s="278" t="s">
        <v>201</v>
      </c>
      <c r="C73" s="189" t="s">
        <v>80</v>
      </c>
    </row>
    <row r="74" spans="1:5" x14ac:dyDescent="0.25">
      <c r="C74" s="273" t="s">
        <v>82</v>
      </c>
    </row>
    <row r="75" spans="1:5" x14ac:dyDescent="0.25">
      <c r="C75" s="279" t="s">
        <v>108</v>
      </c>
    </row>
    <row r="76" spans="1:5" x14ac:dyDescent="0.25">
      <c r="C76" s="279" t="s">
        <v>109</v>
      </c>
    </row>
    <row r="77" spans="1:5" x14ac:dyDescent="0.25">
      <c r="C77" s="279" t="s">
        <v>110</v>
      </c>
    </row>
    <row r="78" spans="1:5" x14ac:dyDescent="0.25">
      <c r="C78" s="273" t="s">
        <v>84</v>
      </c>
    </row>
    <row r="79" spans="1:5" x14ac:dyDescent="0.25">
      <c r="C79" s="273" t="s">
        <v>111</v>
      </c>
    </row>
    <row r="80" spans="1:5" x14ac:dyDescent="0.25">
      <c r="C80" s="273" t="s">
        <v>87</v>
      </c>
    </row>
    <row r="81" spans="3:3" ht="27" x14ac:dyDescent="0.25">
      <c r="C81" s="273" t="s">
        <v>112</v>
      </c>
    </row>
    <row r="82" spans="3:3" ht="27" x14ac:dyDescent="0.25">
      <c r="C82" s="273" t="s">
        <v>85</v>
      </c>
    </row>
    <row r="83" spans="3:3" ht="27" x14ac:dyDescent="0.25">
      <c r="C83" s="271" t="s">
        <v>113</v>
      </c>
    </row>
    <row r="84" spans="3:3" x14ac:dyDescent="0.25">
      <c r="C84" s="271" t="s">
        <v>89</v>
      </c>
    </row>
    <row r="85" spans="3:3" x14ac:dyDescent="0.25">
      <c r="C85" s="271" t="s">
        <v>114</v>
      </c>
    </row>
    <row r="86" spans="3:3" x14ac:dyDescent="0.25">
      <c r="C86" s="273" t="s">
        <v>114</v>
      </c>
    </row>
    <row r="87" spans="3:3" x14ac:dyDescent="0.25">
      <c r="C87" s="279" t="s">
        <v>115</v>
      </c>
    </row>
    <row r="88" spans="3:3" ht="14.25" thickBot="1" x14ac:dyDescent="0.3">
      <c r="C88" s="286" t="s">
        <v>86</v>
      </c>
    </row>
    <row r="98" spans="1:1" x14ac:dyDescent="0.25">
      <c r="A98" s="180"/>
    </row>
    <row r="99" spans="1:1" x14ac:dyDescent="0.25">
      <c r="A99" s="180"/>
    </row>
    <row r="100" spans="1:1" x14ac:dyDescent="0.25">
      <c r="A100" s="180"/>
    </row>
    <row r="101" spans="1:1" x14ac:dyDescent="0.25">
      <c r="A101" s="180"/>
    </row>
    <row r="102" spans="1:1" x14ac:dyDescent="0.25">
      <c r="A102" s="180"/>
    </row>
    <row r="103" spans="1:1" x14ac:dyDescent="0.25">
      <c r="A103" s="180"/>
    </row>
    <row r="104" spans="1:1" x14ac:dyDescent="0.25">
      <c r="A104" s="180"/>
    </row>
    <row r="105" spans="1:1" x14ac:dyDescent="0.25">
      <c r="A105" s="180"/>
    </row>
    <row r="106" spans="1:1" x14ac:dyDescent="0.25">
      <c r="A106" s="180"/>
    </row>
    <row r="107" spans="1:1" ht="14.25" x14ac:dyDescent="0.3">
      <c r="A107" s="181"/>
    </row>
    <row r="108" spans="1:1" ht="14.25" thickBot="1" x14ac:dyDescent="0.3"/>
    <row r="109" spans="1:1" x14ac:dyDescent="0.25">
      <c r="A109" s="264" t="s">
        <v>58</v>
      </c>
    </row>
    <row r="110" spans="1:1" x14ac:dyDescent="0.25">
      <c r="A110" s="267" t="s">
        <v>58</v>
      </c>
    </row>
    <row r="111" spans="1:1" x14ac:dyDescent="0.25">
      <c r="A111" s="270" t="s">
        <v>98</v>
      </c>
    </row>
    <row r="112" spans="1:1" x14ac:dyDescent="0.25">
      <c r="A112" s="271" t="s">
        <v>98</v>
      </c>
    </row>
    <row r="113" spans="1:1" x14ac:dyDescent="0.25">
      <c r="A113" s="273" t="s">
        <v>61</v>
      </c>
    </row>
    <row r="114" spans="1:1" x14ac:dyDescent="0.25">
      <c r="A114" s="271" t="s">
        <v>61</v>
      </c>
    </row>
    <row r="115" spans="1:1" x14ac:dyDescent="0.25">
      <c r="A115" s="273" t="s">
        <v>61</v>
      </c>
    </row>
    <row r="116" spans="1:1" x14ac:dyDescent="0.25">
      <c r="A116" s="187" t="s">
        <v>99</v>
      </c>
    </row>
    <row r="117" spans="1:1" x14ac:dyDescent="0.25">
      <c r="A117" s="273" t="s">
        <v>100</v>
      </c>
    </row>
    <row r="118" spans="1:1" x14ac:dyDescent="0.25">
      <c r="A118" s="273" t="s">
        <v>101</v>
      </c>
    </row>
    <row r="119" spans="1:1" x14ac:dyDescent="0.25">
      <c r="A119" s="279" t="s">
        <v>62</v>
      </c>
    </row>
    <row r="120" spans="1:1" x14ac:dyDescent="0.25">
      <c r="A120" s="279" t="s">
        <v>102</v>
      </c>
    </row>
    <row r="121" spans="1:1" x14ac:dyDescent="0.25">
      <c r="A121" s="273" t="s">
        <v>63</v>
      </c>
    </row>
    <row r="122" spans="1:1" x14ac:dyDescent="0.25">
      <c r="A122" s="273" t="s">
        <v>103</v>
      </c>
    </row>
    <row r="123" spans="1:1" x14ac:dyDescent="0.25">
      <c r="A123" s="279" t="s">
        <v>65</v>
      </c>
    </row>
    <row r="124" spans="1:1" x14ac:dyDescent="0.25">
      <c r="A124" s="279" t="s">
        <v>104</v>
      </c>
    </row>
    <row r="125" spans="1:1" x14ac:dyDescent="0.25">
      <c r="A125" s="279" t="s">
        <v>68</v>
      </c>
    </row>
    <row r="126" spans="1:1" x14ac:dyDescent="0.25">
      <c r="A126" s="273" t="s">
        <v>105</v>
      </c>
    </row>
    <row r="127" spans="1:1" x14ac:dyDescent="0.25">
      <c r="A127" s="279" t="s">
        <v>106</v>
      </c>
    </row>
    <row r="128" spans="1:1" x14ac:dyDescent="0.25">
      <c r="A128" s="279" t="s">
        <v>70</v>
      </c>
    </row>
    <row r="129" spans="1:1" x14ac:dyDescent="0.25">
      <c r="A129" s="271" t="s">
        <v>107</v>
      </c>
    </row>
    <row r="130" spans="1:1" x14ac:dyDescent="0.25">
      <c r="A130" s="279" t="s">
        <v>78</v>
      </c>
    </row>
    <row r="131" spans="1:1" x14ac:dyDescent="0.25">
      <c r="A131" s="189" t="s">
        <v>80</v>
      </c>
    </row>
    <row r="132" spans="1:1" x14ac:dyDescent="0.25">
      <c r="A132" s="273" t="s">
        <v>82</v>
      </c>
    </row>
    <row r="133" spans="1:1" x14ac:dyDescent="0.25">
      <c r="A133" s="279" t="s">
        <v>108</v>
      </c>
    </row>
    <row r="134" spans="1:1" x14ac:dyDescent="0.25">
      <c r="A134" s="279" t="s">
        <v>109</v>
      </c>
    </row>
    <row r="135" spans="1:1" x14ac:dyDescent="0.25">
      <c r="A135" s="279" t="s">
        <v>110</v>
      </c>
    </row>
    <row r="136" spans="1:1" x14ac:dyDescent="0.25">
      <c r="A136" s="273" t="s">
        <v>84</v>
      </c>
    </row>
    <row r="137" spans="1:1" x14ac:dyDescent="0.25">
      <c r="A137" s="273" t="s">
        <v>111</v>
      </c>
    </row>
    <row r="138" spans="1:1" x14ac:dyDescent="0.25">
      <c r="A138" s="273" t="s">
        <v>87</v>
      </c>
    </row>
    <row r="139" spans="1:1" x14ac:dyDescent="0.25">
      <c r="A139" s="273" t="s">
        <v>85</v>
      </c>
    </row>
    <row r="140" spans="1:1" x14ac:dyDescent="0.25">
      <c r="A140" s="271" t="s">
        <v>113</v>
      </c>
    </row>
    <row r="141" spans="1:1" x14ac:dyDescent="0.25">
      <c r="A141" s="271" t="s">
        <v>89</v>
      </c>
    </row>
    <row r="142" spans="1:1" x14ac:dyDescent="0.25">
      <c r="A142" s="271" t="s">
        <v>114</v>
      </c>
    </row>
    <row r="143" spans="1:1" x14ac:dyDescent="0.25">
      <c r="A143" s="273" t="s">
        <v>114</v>
      </c>
    </row>
    <row r="144" spans="1:1" x14ac:dyDescent="0.25">
      <c r="A144" s="279" t="s">
        <v>115</v>
      </c>
    </row>
    <row r="145" spans="1:1" ht="14.25" thickBot="1" x14ac:dyDescent="0.3">
      <c r="A145" s="286" t="s">
        <v>86</v>
      </c>
    </row>
    <row r="146" spans="1:1" x14ac:dyDescent="0.25">
      <c r="A146" s="287"/>
    </row>
  </sheetData>
  <sheetProtection insertRows="0" deleteRows="0"/>
  <mergeCells count="61">
    <mergeCell ref="C37:D37"/>
    <mergeCell ref="C38:D38"/>
    <mergeCell ref="C39:D39"/>
    <mergeCell ref="A40:Q40"/>
    <mergeCell ref="C31:D31"/>
    <mergeCell ref="C32:D32"/>
    <mergeCell ref="C33:D33"/>
    <mergeCell ref="C34:D34"/>
    <mergeCell ref="C35:D35"/>
    <mergeCell ref="C36:D36"/>
    <mergeCell ref="C25:D25"/>
    <mergeCell ref="C26:D26"/>
    <mergeCell ref="C27:D27"/>
    <mergeCell ref="C28:D28"/>
    <mergeCell ref="C29:D29"/>
    <mergeCell ref="C30:D30"/>
    <mergeCell ref="F20:H20"/>
    <mergeCell ref="I20:J20"/>
    <mergeCell ref="K20:L20"/>
    <mergeCell ref="M20:N20"/>
    <mergeCell ref="O20:P20"/>
    <mergeCell ref="Q20:R20"/>
    <mergeCell ref="A16:B16"/>
    <mergeCell ref="C16:J16"/>
    <mergeCell ref="O16:P16"/>
    <mergeCell ref="A17:B17"/>
    <mergeCell ref="C17:J17"/>
    <mergeCell ref="A19:A24"/>
    <mergeCell ref="B19:B24"/>
    <mergeCell ref="C19:D24"/>
    <mergeCell ref="E19:E24"/>
    <mergeCell ref="F19:R19"/>
    <mergeCell ref="A14:B14"/>
    <mergeCell ref="C14:J14"/>
    <mergeCell ref="K14:N14"/>
    <mergeCell ref="A15:B15"/>
    <mergeCell ref="C15:J15"/>
    <mergeCell ref="O15:P15"/>
    <mergeCell ref="A12:B12"/>
    <mergeCell ref="C12:J12"/>
    <mergeCell ref="K12:N12"/>
    <mergeCell ref="O12:R12"/>
    <mergeCell ref="A13:B13"/>
    <mergeCell ref="C13:J13"/>
    <mergeCell ref="K13:N13"/>
    <mergeCell ref="O13:R13"/>
    <mergeCell ref="A8:R8"/>
    <mergeCell ref="E9:K9"/>
    <mergeCell ref="L9:N9"/>
    <mergeCell ref="A10:J10"/>
    <mergeCell ref="K10:R10"/>
    <mergeCell ref="A11:B11"/>
    <mergeCell ref="C11:J11"/>
    <mergeCell ref="K11:N11"/>
    <mergeCell ref="O11:R11"/>
    <mergeCell ref="B2:P4"/>
    <mergeCell ref="Q2:R4"/>
    <mergeCell ref="B5:P5"/>
    <mergeCell ref="Q5:R5"/>
    <mergeCell ref="A6:R6"/>
    <mergeCell ref="A7:R7"/>
  </mergeCells>
  <dataValidations count="10">
    <dataValidation type="list" allowBlank="1" showInputMessage="1" showErrorMessage="1" sqref="A35:A37 IW35:IW37 SS35:SS37 ACO35:ACO37 AMK35:AMK37 AWG35:AWG37 BGC35:BGC37 BPY35:BPY37 BZU35:BZU37 CJQ35:CJQ37 CTM35:CTM37 DDI35:DDI37 DNE35:DNE37 DXA35:DXA37 EGW35:EGW37 EQS35:EQS37 FAO35:FAO37 FKK35:FKK37 FUG35:FUG37 GEC35:GEC37 GNY35:GNY37 GXU35:GXU37 HHQ35:HHQ37 HRM35:HRM37 IBI35:IBI37 ILE35:ILE37 IVA35:IVA37 JEW35:JEW37 JOS35:JOS37 JYO35:JYO37 KIK35:KIK37 KSG35:KSG37 LCC35:LCC37 LLY35:LLY37 LVU35:LVU37 MFQ35:MFQ37 MPM35:MPM37 MZI35:MZI37 NJE35:NJE37 NTA35:NTA37 OCW35:OCW37 OMS35:OMS37 OWO35:OWO37 PGK35:PGK37 PQG35:PQG37 QAC35:QAC37 QJY35:QJY37 QTU35:QTU37 RDQ35:RDQ37 RNM35:RNM37 RXI35:RXI37 SHE35:SHE37 SRA35:SRA37 TAW35:TAW37 TKS35:TKS37 TUO35:TUO37 UEK35:UEK37 UOG35:UOG37 UYC35:UYC37 VHY35:VHY37 VRU35:VRU37 WBQ35:WBQ37 WLM35:WLM37 WVI35:WVI37 A65571:A65573 IW65571:IW65573 SS65571:SS65573 ACO65571:ACO65573 AMK65571:AMK65573 AWG65571:AWG65573 BGC65571:BGC65573 BPY65571:BPY65573 BZU65571:BZU65573 CJQ65571:CJQ65573 CTM65571:CTM65573 DDI65571:DDI65573 DNE65571:DNE65573 DXA65571:DXA65573 EGW65571:EGW65573 EQS65571:EQS65573 FAO65571:FAO65573 FKK65571:FKK65573 FUG65571:FUG65573 GEC65571:GEC65573 GNY65571:GNY65573 GXU65571:GXU65573 HHQ65571:HHQ65573 HRM65571:HRM65573 IBI65571:IBI65573 ILE65571:ILE65573 IVA65571:IVA65573 JEW65571:JEW65573 JOS65571:JOS65573 JYO65571:JYO65573 KIK65571:KIK65573 KSG65571:KSG65573 LCC65571:LCC65573 LLY65571:LLY65573 LVU65571:LVU65573 MFQ65571:MFQ65573 MPM65571:MPM65573 MZI65571:MZI65573 NJE65571:NJE65573 NTA65571:NTA65573 OCW65571:OCW65573 OMS65571:OMS65573 OWO65571:OWO65573 PGK65571:PGK65573 PQG65571:PQG65573 QAC65571:QAC65573 QJY65571:QJY65573 QTU65571:QTU65573 RDQ65571:RDQ65573 RNM65571:RNM65573 RXI65571:RXI65573 SHE65571:SHE65573 SRA65571:SRA65573 TAW65571:TAW65573 TKS65571:TKS65573 TUO65571:TUO65573 UEK65571:UEK65573 UOG65571:UOG65573 UYC65571:UYC65573 VHY65571:VHY65573 VRU65571:VRU65573 WBQ65571:WBQ65573 WLM65571:WLM65573 WVI65571:WVI65573 A131107:A131109 IW131107:IW131109 SS131107:SS131109 ACO131107:ACO131109 AMK131107:AMK131109 AWG131107:AWG131109 BGC131107:BGC131109 BPY131107:BPY131109 BZU131107:BZU131109 CJQ131107:CJQ131109 CTM131107:CTM131109 DDI131107:DDI131109 DNE131107:DNE131109 DXA131107:DXA131109 EGW131107:EGW131109 EQS131107:EQS131109 FAO131107:FAO131109 FKK131107:FKK131109 FUG131107:FUG131109 GEC131107:GEC131109 GNY131107:GNY131109 GXU131107:GXU131109 HHQ131107:HHQ131109 HRM131107:HRM131109 IBI131107:IBI131109 ILE131107:ILE131109 IVA131107:IVA131109 JEW131107:JEW131109 JOS131107:JOS131109 JYO131107:JYO131109 KIK131107:KIK131109 KSG131107:KSG131109 LCC131107:LCC131109 LLY131107:LLY131109 LVU131107:LVU131109 MFQ131107:MFQ131109 MPM131107:MPM131109 MZI131107:MZI131109 NJE131107:NJE131109 NTA131107:NTA131109 OCW131107:OCW131109 OMS131107:OMS131109 OWO131107:OWO131109 PGK131107:PGK131109 PQG131107:PQG131109 QAC131107:QAC131109 QJY131107:QJY131109 QTU131107:QTU131109 RDQ131107:RDQ131109 RNM131107:RNM131109 RXI131107:RXI131109 SHE131107:SHE131109 SRA131107:SRA131109 TAW131107:TAW131109 TKS131107:TKS131109 TUO131107:TUO131109 UEK131107:UEK131109 UOG131107:UOG131109 UYC131107:UYC131109 VHY131107:VHY131109 VRU131107:VRU131109 WBQ131107:WBQ131109 WLM131107:WLM131109 WVI131107:WVI131109 A196643:A196645 IW196643:IW196645 SS196643:SS196645 ACO196643:ACO196645 AMK196643:AMK196645 AWG196643:AWG196645 BGC196643:BGC196645 BPY196643:BPY196645 BZU196643:BZU196645 CJQ196643:CJQ196645 CTM196643:CTM196645 DDI196643:DDI196645 DNE196643:DNE196645 DXA196643:DXA196645 EGW196643:EGW196645 EQS196643:EQS196645 FAO196643:FAO196645 FKK196643:FKK196645 FUG196643:FUG196645 GEC196643:GEC196645 GNY196643:GNY196645 GXU196643:GXU196645 HHQ196643:HHQ196645 HRM196643:HRM196645 IBI196643:IBI196645 ILE196643:ILE196645 IVA196643:IVA196645 JEW196643:JEW196645 JOS196643:JOS196645 JYO196643:JYO196645 KIK196643:KIK196645 KSG196643:KSG196645 LCC196643:LCC196645 LLY196643:LLY196645 LVU196643:LVU196645 MFQ196643:MFQ196645 MPM196643:MPM196645 MZI196643:MZI196645 NJE196643:NJE196645 NTA196643:NTA196645 OCW196643:OCW196645 OMS196643:OMS196645 OWO196643:OWO196645 PGK196643:PGK196645 PQG196643:PQG196645 QAC196643:QAC196645 QJY196643:QJY196645 QTU196643:QTU196645 RDQ196643:RDQ196645 RNM196643:RNM196645 RXI196643:RXI196645 SHE196643:SHE196645 SRA196643:SRA196645 TAW196643:TAW196645 TKS196643:TKS196645 TUO196643:TUO196645 UEK196643:UEK196645 UOG196643:UOG196645 UYC196643:UYC196645 VHY196643:VHY196645 VRU196643:VRU196645 WBQ196643:WBQ196645 WLM196643:WLM196645 WVI196643:WVI196645 A262179:A262181 IW262179:IW262181 SS262179:SS262181 ACO262179:ACO262181 AMK262179:AMK262181 AWG262179:AWG262181 BGC262179:BGC262181 BPY262179:BPY262181 BZU262179:BZU262181 CJQ262179:CJQ262181 CTM262179:CTM262181 DDI262179:DDI262181 DNE262179:DNE262181 DXA262179:DXA262181 EGW262179:EGW262181 EQS262179:EQS262181 FAO262179:FAO262181 FKK262179:FKK262181 FUG262179:FUG262181 GEC262179:GEC262181 GNY262179:GNY262181 GXU262179:GXU262181 HHQ262179:HHQ262181 HRM262179:HRM262181 IBI262179:IBI262181 ILE262179:ILE262181 IVA262179:IVA262181 JEW262179:JEW262181 JOS262179:JOS262181 JYO262179:JYO262181 KIK262179:KIK262181 KSG262179:KSG262181 LCC262179:LCC262181 LLY262179:LLY262181 LVU262179:LVU262181 MFQ262179:MFQ262181 MPM262179:MPM262181 MZI262179:MZI262181 NJE262179:NJE262181 NTA262179:NTA262181 OCW262179:OCW262181 OMS262179:OMS262181 OWO262179:OWO262181 PGK262179:PGK262181 PQG262179:PQG262181 QAC262179:QAC262181 QJY262179:QJY262181 QTU262179:QTU262181 RDQ262179:RDQ262181 RNM262179:RNM262181 RXI262179:RXI262181 SHE262179:SHE262181 SRA262179:SRA262181 TAW262179:TAW262181 TKS262179:TKS262181 TUO262179:TUO262181 UEK262179:UEK262181 UOG262179:UOG262181 UYC262179:UYC262181 VHY262179:VHY262181 VRU262179:VRU262181 WBQ262179:WBQ262181 WLM262179:WLM262181 WVI262179:WVI262181 A327715:A327717 IW327715:IW327717 SS327715:SS327717 ACO327715:ACO327717 AMK327715:AMK327717 AWG327715:AWG327717 BGC327715:BGC327717 BPY327715:BPY327717 BZU327715:BZU327717 CJQ327715:CJQ327717 CTM327715:CTM327717 DDI327715:DDI327717 DNE327715:DNE327717 DXA327715:DXA327717 EGW327715:EGW327717 EQS327715:EQS327717 FAO327715:FAO327717 FKK327715:FKK327717 FUG327715:FUG327717 GEC327715:GEC327717 GNY327715:GNY327717 GXU327715:GXU327717 HHQ327715:HHQ327717 HRM327715:HRM327717 IBI327715:IBI327717 ILE327715:ILE327717 IVA327715:IVA327717 JEW327715:JEW327717 JOS327715:JOS327717 JYO327715:JYO327717 KIK327715:KIK327717 KSG327715:KSG327717 LCC327715:LCC327717 LLY327715:LLY327717 LVU327715:LVU327717 MFQ327715:MFQ327717 MPM327715:MPM327717 MZI327715:MZI327717 NJE327715:NJE327717 NTA327715:NTA327717 OCW327715:OCW327717 OMS327715:OMS327717 OWO327715:OWO327717 PGK327715:PGK327717 PQG327715:PQG327717 QAC327715:QAC327717 QJY327715:QJY327717 QTU327715:QTU327717 RDQ327715:RDQ327717 RNM327715:RNM327717 RXI327715:RXI327717 SHE327715:SHE327717 SRA327715:SRA327717 TAW327715:TAW327717 TKS327715:TKS327717 TUO327715:TUO327717 UEK327715:UEK327717 UOG327715:UOG327717 UYC327715:UYC327717 VHY327715:VHY327717 VRU327715:VRU327717 WBQ327715:WBQ327717 WLM327715:WLM327717 WVI327715:WVI327717 A393251:A393253 IW393251:IW393253 SS393251:SS393253 ACO393251:ACO393253 AMK393251:AMK393253 AWG393251:AWG393253 BGC393251:BGC393253 BPY393251:BPY393253 BZU393251:BZU393253 CJQ393251:CJQ393253 CTM393251:CTM393253 DDI393251:DDI393253 DNE393251:DNE393253 DXA393251:DXA393253 EGW393251:EGW393253 EQS393251:EQS393253 FAO393251:FAO393253 FKK393251:FKK393253 FUG393251:FUG393253 GEC393251:GEC393253 GNY393251:GNY393253 GXU393251:GXU393253 HHQ393251:HHQ393253 HRM393251:HRM393253 IBI393251:IBI393253 ILE393251:ILE393253 IVA393251:IVA393253 JEW393251:JEW393253 JOS393251:JOS393253 JYO393251:JYO393253 KIK393251:KIK393253 KSG393251:KSG393253 LCC393251:LCC393253 LLY393251:LLY393253 LVU393251:LVU393253 MFQ393251:MFQ393253 MPM393251:MPM393253 MZI393251:MZI393253 NJE393251:NJE393253 NTA393251:NTA393253 OCW393251:OCW393253 OMS393251:OMS393253 OWO393251:OWO393253 PGK393251:PGK393253 PQG393251:PQG393253 QAC393251:QAC393253 QJY393251:QJY393253 QTU393251:QTU393253 RDQ393251:RDQ393253 RNM393251:RNM393253 RXI393251:RXI393253 SHE393251:SHE393253 SRA393251:SRA393253 TAW393251:TAW393253 TKS393251:TKS393253 TUO393251:TUO393253 UEK393251:UEK393253 UOG393251:UOG393253 UYC393251:UYC393253 VHY393251:VHY393253 VRU393251:VRU393253 WBQ393251:WBQ393253 WLM393251:WLM393253 WVI393251:WVI393253 A458787:A458789 IW458787:IW458789 SS458787:SS458789 ACO458787:ACO458789 AMK458787:AMK458789 AWG458787:AWG458789 BGC458787:BGC458789 BPY458787:BPY458789 BZU458787:BZU458789 CJQ458787:CJQ458789 CTM458787:CTM458789 DDI458787:DDI458789 DNE458787:DNE458789 DXA458787:DXA458789 EGW458787:EGW458789 EQS458787:EQS458789 FAO458787:FAO458789 FKK458787:FKK458789 FUG458787:FUG458789 GEC458787:GEC458789 GNY458787:GNY458789 GXU458787:GXU458789 HHQ458787:HHQ458789 HRM458787:HRM458789 IBI458787:IBI458789 ILE458787:ILE458789 IVA458787:IVA458789 JEW458787:JEW458789 JOS458787:JOS458789 JYO458787:JYO458789 KIK458787:KIK458789 KSG458787:KSG458789 LCC458787:LCC458789 LLY458787:LLY458789 LVU458787:LVU458789 MFQ458787:MFQ458789 MPM458787:MPM458789 MZI458787:MZI458789 NJE458787:NJE458789 NTA458787:NTA458789 OCW458787:OCW458789 OMS458787:OMS458789 OWO458787:OWO458789 PGK458787:PGK458789 PQG458787:PQG458789 QAC458787:QAC458789 QJY458787:QJY458789 QTU458787:QTU458789 RDQ458787:RDQ458789 RNM458787:RNM458789 RXI458787:RXI458789 SHE458787:SHE458789 SRA458787:SRA458789 TAW458787:TAW458789 TKS458787:TKS458789 TUO458787:TUO458789 UEK458787:UEK458789 UOG458787:UOG458789 UYC458787:UYC458789 VHY458787:VHY458789 VRU458787:VRU458789 WBQ458787:WBQ458789 WLM458787:WLM458789 WVI458787:WVI458789 A524323:A524325 IW524323:IW524325 SS524323:SS524325 ACO524323:ACO524325 AMK524323:AMK524325 AWG524323:AWG524325 BGC524323:BGC524325 BPY524323:BPY524325 BZU524323:BZU524325 CJQ524323:CJQ524325 CTM524323:CTM524325 DDI524323:DDI524325 DNE524323:DNE524325 DXA524323:DXA524325 EGW524323:EGW524325 EQS524323:EQS524325 FAO524323:FAO524325 FKK524323:FKK524325 FUG524323:FUG524325 GEC524323:GEC524325 GNY524323:GNY524325 GXU524323:GXU524325 HHQ524323:HHQ524325 HRM524323:HRM524325 IBI524323:IBI524325 ILE524323:ILE524325 IVA524323:IVA524325 JEW524323:JEW524325 JOS524323:JOS524325 JYO524323:JYO524325 KIK524323:KIK524325 KSG524323:KSG524325 LCC524323:LCC524325 LLY524323:LLY524325 LVU524323:LVU524325 MFQ524323:MFQ524325 MPM524323:MPM524325 MZI524323:MZI524325 NJE524323:NJE524325 NTA524323:NTA524325 OCW524323:OCW524325 OMS524323:OMS524325 OWO524323:OWO524325 PGK524323:PGK524325 PQG524323:PQG524325 QAC524323:QAC524325 QJY524323:QJY524325 QTU524323:QTU524325 RDQ524323:RDQ524325 RNM524323:RNM524325 RXI524323:RXI524325 SHE524323:SHE524325 SRA524323:SRA524325 TAW524323:TAW524325 TKS524323:TKS524325 TUO524323:TUO524325 UEK524323:UEK524325 UOG524323:UOG524325 UYC524323:UYC524325 VHY524323:VHY524325 VRU524323:VRU524325 WBQ524323:WBQ524325 WLM524323:WLM524325 WVI524323:WVI524325 A589859:A589861 IW589859:IW589861 SS589859:SS589861 ACO589859:ACO589861 AMK589859:AMK589861 AWG589859:AWG589861 BGC589859:BGC589861 BPY589859:BPY589861 BZU589859:BZU589861 CJQ589859:CJQ589861 CTM589859:CTM589861 DDI589859:DDI589861 DNE589859:DNE589861 DXA589859:DXA589861 EGW589859:EGW589861 EQS589859:EQS589861 FAO589859:FAO589861 FKK589859:FKK589861 FUG589859:FUG589861 GEC589859:GEC589861 GNY589859:GNY589861 GXU589859:GXU589861 HHQ589859:HHQ589861 HRM589859:HRM589861 IBI589859:IBI589861 ILE589859:ILE589861 IVA589859:IVA589861 JEW589859:JEW589861 JOS589859:JOS589861 JYO589859:JYO589861 KIK589859:KIK589861 KSG589859:KSG589861 LCC589859:LCC589861 LLY589859:LLY589861 LVU589859:LVU589861 MFQ589859:MFQ589861 MPM589859:MPM589861 MZI589859:MZI589861 NJE589859:NJE589861 NTA589859:NTA589861 OCW589859:OCW589861 OMS589859:OMS589861 OWO589859:OWO589861 PGK589859:PGK589861 PQG589859:PQG589861 QAC589859:QAC589861 QJY589859:QJY589861 QTU589859:QTU589861 RDQ589859:RDQ589861 RNM589859:RNM589861 RXI589859:RXI589861 SHE589859:SHE589861 SRA589859:SRA589861 TAW589859:TAW589861 TKS589859:TKS589861 TUO589859:TUO589861 UEK589859:UEK589861 UOG589859:UOG589861 UYC589859:UYC589861 VHY589859:VHY589861 VRU589859:VRU589861 WBQ589859:WBQ589861 WLM589859:WLM589861 WVI589859:WVI589861 A655395:A655397 IW655395:IW655397 SS655395:SS655397 ACO655395:ACO655397 AMK655395:AMK655397 AWG655395:AWG655397 BGC655395:BGC655397 BPY655395:BPY655397 BZU655395:BZU655397 CJQ655395:CJQ655397 CTM655395:CTM655397 DDI655395:DDI655397 DNE655395:DNE655397 DXA655395:DXA655397 EGW655395:EGW655397 EQS655395:EQS655397 FAO655395:FAO655397 FKK655395:FKK655397 FUG655395:FUG655397 GEC655395:GEC655397 GNY655395:GNY655397 GXU655395:GXU655397 HHQ655395:HHQ655397 HRM655395:HRM655397 IBI655395:IBI655397 ILE655395:ILE655397 IVA655395:IVA655397 JEW655395:JEW655397 JOS655395:JOS655397 JYO655395:JYO655397 KIK655395:KIK655397 KSG655395:KSG655397 LCC655395:LCC655397 LLY655395:LLY655397 LVU655395:LVU655397 MFQ655395:MFQ655397 MPM655395:MPM655397 MZI655395:MZI655397 NJE655395:NJE655397 NTA655395:NTA655397 OCW655395:OCW655397 OMS655395:OMS655397 OWO655395:OWO655397 PGK655395:PGK655397 PQG655395:PQG655397 QAC655395:QAC655397 QJY655395:QJY655397 QTU655395:QTU655397 RDQ655395:RDQ655397 RNM655395:RNM655397 RXI655395:RXI655397 SHE655395:SHE655397 SRA655395:SRA655397 TAW655395:TAW655397 TKS655395:TKS655397 TUO655395:TUO655397 UEK655395:UEK655397 UOG655395:UOG655397 UYC655395:UYC655397 VHY655395:VHY655397 VRU655395:VRU655397 WBQ655395:WBQ655397 WLM655395:WLM655397 WVI655395:WVI655397 A720931:A720933 IW720931:IW720933 SS720931:SS720933 ACO720931:ACO720933 AMK720931:AMK720933 AWG720931:AWG720933 BGC720931:BGC720933 BPY720931:BPY720933 BZU720931:BZU720933 CJQ720931:CJQ720933 CTM720931:CTM720933 DDI720931:DDI720933 DNE720931:DNE720933 DXA720931:DXA720933 EGW720931:EGW720933 EQS720931:EQS720933 FAO720931:FAO720933 FKK720931:FKK720933 FUG720931:FUG720933 GEC720931:GEC720933 GNY720931:GNY720933 GXU720931:GXU720933 HHQ720931:HHQ720933 HRM720931:HRM720933 IBI720931:IBI720933 ILE720931:ILE720933 IVA720931:IVA720933 JEW720931:JEW720933 JOS720931:JOS720933 JYO720931:JYO720933 KIK720931:KIK720933 KSG720931:KSG720933 LCC720931:LCC720933 LLY720931:LLY720933 LVU720931:LVU720933 MFQ720931:MFQ720933 MPM720931:MPM720933 MZI720931:MZI720933 NJE720931:NJE720933 NTA720931:NTA720933 OCW720931:OCW720933 OMS720931:OMS720933 OWO720931:OWO720933 PGK720931:PGK720933 PQG720931:PQG720933 QAC720931:QAC720933 QJY720931:QJY720933 QTU720931:QTU720933 RDQ720931:RDQ720933 RNM720931:RNM720933 RXI720931:RXI720933 SHE720931:SHE720933 SRA720931:SRA720933 TAW720931:TAW720933 TKS720931:TKS720933 TUO720931:TUO720933 UEK720931:UEK720933 UOG720931:UOG720933 UYC720931:UYC720933 VHY720931:VHY720933 VRU720931:VRU720933 WBQ720931:WBQ720933 WLM720931:WLM720933 WVI720931:WVI720933 A786467:A786469 IW786467:IW786469 SS786467:SS786469 ACO786467:ACO786469 AMK786467:AMK786469 AWG786467:AWG786469 BGC786467:BGC786469 BPY786467:BPY786469 BZU786467:BZU786469 CJQ786467:CJQ786469 CTM786467:CTM786469 DDI786467:DDI786469 DNE786467:DNE786469 DXA786467:DXA786469 EGW786467:EGW786469 EQS786467:EQS786469 FAO786467:FAO786469 FKK786467:FKK786469 FUG786467:FUG786469 GEC786467:GEC786469 GNY786467:GNY786469 GXU786467:GXU786469 HHQ786467:HHQ786469 HRM786467:HRM786469 IBI786467:IBI786469 ILE786467:ILE786469 IVA786467:IVA786469 JEW786467:JEW786469 JOS786467:JOS786469 JYO786467:JYO786469 KIK786467:KIK786469 KSG786467:KSG786469 LCC786467:LCC786469 LLY786467:LLY786469 LVU786467:LVU786469 MFQ786467:MFQ786469 MPM786467:MPM786469 MZI786467:MZI786469 NJE786467:NJE786469 NTA786467:NTA786469 OCW786467:OCW786469 OMS786467:OMS786469 OWO786467:OWO786469 PGK786467:PGK786469 PQG786467:PQG786469 QAC786467:QAC786469 QJY786467:QJY786469 QTU786467:QTU786469 RDQ786467:RDQ786469 RNM786467:RNM786469 RXI786467:RXI786469 SHE786467:SHE786469 SRA786467:SRA786469 TAW786467:TAW786469 TKS786467:TKS786469 TUO786467:TUO786469 UEK786467:UEK786469 UOG786467:UOG786469 UYC786467:UYC786469 VHY786467:VHY786469 VRU786467:VRU786469 WBQ786467:WBQ786469 WLM786467:WLM786469 WVI786467:WVI786469 A852003:A852005 IW852003:IW852005 SS852003:SS852005 ACO852003:ACO852005 AMK852003:AMK852005 AWG852003:AWG852005 BGC852003:BGC852005 BPY852003:BPY852005 BZU852003:BZU852005 CJQ852003:CJQ852005 CTM852003:CTM852005 DDI852003:DDI852005 DNE852003:DNE852005 DXA852003:DXA852005 EGW852003:EGW852005 EQS852003:EQS852005 FAO852003:FAO852005 FKK852003:FKK852005 FUG852003:FUG852005 GEC852003:GEC852005 GNY852003:GNY852005 GXU852003:GXU852005 HHQ852003:HHQ852005 HRM852003:HRM852005 IBI852003:IBI852005 ILE852003:ILE852005 IVA852003:IVA852005 JEW852003:JEW852005 JOS852003:JOS852005 JYO852003:JYO852005 KIK852003:KIK852005 KSG852003:KSG852005 LCC852003:LCC852005 LLY852003:LLY852005 LVU852003:LVU852005 MFQ852003:MFQ852005 MPM852003:MPM852005 MZI852003:MZI852005 NJE852003:NJE852005 NTA852003:NTA852005 OCW852003:OCW852005 OMS852003:OMS852005 OWO852003:OWO852005 PGK852003:PGK852005 PQG852003:PQG852005 QAC852003:QAC852005 QJY852003:QJY852005 QTU852003:QTU852005 RDQ852003:RDQ852005 RNM852003:RNM852005 RXI852003:RXI852005 SHE852003:SHE852005 SRA852003:SRA852005 TAW852003:TAW852005 TKS852003:TKS852005 TUO852003:TUO852005 UEK852003:UEK852005 UOG852003:UOG852005 UYC852003:UYC852005 VHY852003:VHY852005 VRU852003:VRU852005 WBQ852003:WBQ852005 WLM852003:WLM852005 WVI852003:WVI852005 A917539:A917541 IW917539:IW917541 SS917539:SS917541 ACO917539:ACO917541 AMK917539:AMK917541 AWG917539:AWG917541 BGC917539:BGC917541 BPY917539:BPY917541 BZU917539:BZU917541 CJQ917539:CJQ917541 CTM917539:CTM917541 DDI917539:DDI917541 DNE917539:DNE917541 DXA917539:DXA917541 EGW917539:EGW917541 EQS917539:EQS917541 FAO917539:FAO917541 FKK917539:FKK917541 FUG917539:FUG917541 GEC917539:GEC917541 GNY917539:GNY917541 GXU917539:GXU917541 HHQ917539:HHQ917541 HRM917539:HRM917541 IBI917539:IBI917541 ILE917539:ILE917541 IVA917539:IVA917541 JEW917539:JEW917541 JOS917539:JOS917541 JYO917539:JYO917541 KIK917539:KIK917541 KSG917539:KSG917541 LCC917539:LCC917541 LLY917539:LLY917541 LVU917539:LVU917541 MFQ917539:MFQ917541 MPM917539:MPM917541 MZI917539:MZI917541 NJE917539:NJE917541 NTA917539:NTA917541 OCW917539:OCW917541 OMS917539:OMS917541 OWO917539:OWO917541 PGK917539:PGK917541 PQG917539:PQG917541 QAC917539:QAC917541 QJY917539:QJY917541 QTU917539:QTU917541 RDQ917539:RDQ917541 RNM917539:RNM917541 RXI917539:RXI917541 SHE917539:SHE917541 SRA917539:SRA917541 TAW917539:TAW917541 TKS917539:TKS917541 TUO917539:TUO917541 UEK917539:UEK917541 UOG917539:UOG917541 UYC917539:UYC917541 VHY917539:VHY917541 VRU917539:VRU917541 WBQ917539:WBQ917541 WLM917539:WLM917541 WVI917539:WVI917541 A983075:A983077 IW983075:IW983077 SS983075:SS983077 ACO983075:ACO983077 AMK983075:AMK983077 AWG983075:AWG983077 BGC983075:BGC983077 BPY983075:BPY983077 BZU983075:BZU983077 CJQ983075:CJQ983077 CTM983075:CTM983077 DDI983075:DDI983077 DNE983075:DNE983077 DXA983075:DXA983077 EGW983075:EGW983077 EQS983075:EQS983077 FAO983075:FAO983077 FKK983075:FKK983077 FUG983075:FUG983077 GEC983075:GEC983077 GNY983075:GNY983077 GXU983075:GXU983077 HHQ983075:HHQ983077 HRM983075:HRM983077 IBI983075:IBI983077 ILE983075:ILE983077 IVA983075:IVA983077 JEW983075:JEW983077 JOS983075:JOS983077 JYO983075:JYO983077 KIK983075:KIK983077 KSG983075:KSG983077 LCC983075:LCC983077 LLY983075:LLY983077 LVU983075:LVU983077 MFQ983075:MFQ983077 MPM983075:MPM983077 MZI983075:MZI983077 NJE983075:NJE983077 NTA983075:NTA983077 OCW983075:OCW983077 OMS983075:OMS983077 OWO983075:OWO983077 PGK983075:PGK983077 PQG983075:PQG983077 QAC983075:QAC983077 QJY983075:QJY983077 QTU983075:QTU983077 RDQ983075:RDQ983077 RNM983075:RNM983077 RXI983075:RXI983077 SHE983075:SHE983077 SRA983075:SRA983077 TAW983075:TAW983077 TKS983075:TKS983077 TUO983075:TUO983077 UEK983075:UEK983077 UOG983075:UOG983077 UYC983075:UYC983077 VHY983075:VHY983077 VRU983075:VRU983077 WBQ983075:WBQ983077 WLM983075:WLM983077 WVI983075:WVI983077" xr:uid="{B85F6BC5-885C-4E9A-A9CE-FBDE5D247F15}">
      <formula1>$A$109:$A$146</formula1>
    </dataValidation>
    <dataValidation type="list" allowBlank="1" showInputMessage="1" showErrorMessage="1" sqref="A38:A39 IW38:IW39 SS38:SS39 ACO38:ACO39 AMK38:AMK39 AWG38:AWG39 BGC38:BGC39 BPY38:BPY39 BZU38:BZU39 CJQ38:CJQ39 CTM38:CTM39 DDI38:DDI39 DNE38:DNE39 DXA38:DXA39 EGW38:EGW39 EQS38:EQS39 FAO38:FAO39 FKK38:FKK39 FUG38:FUG39 GEC38:GEC39 GNY38:GNY39 GXU38:GXU39 HHQ38:HHQ39 HRM38:HRM39 IBI38:IBI39 ILE38:ILE39 IVA38:IVA39 JEW38:JEW39 JOS38:JOS39 JYO38:JYO39 KIK38:KIK39 KSG38:KSG39 LCC38:LCC39 LLY38:LLY39 LVU38:LVU39 MFQ38:MFQ39 MPM38:MPM39 MZI38:MZI39 NJE38:NJE39 NTA38:NTA39 OCW38:OCW39 OMS38:OMS39 OWO38:OWO39 PGK38:PGK39 PQG38:PQG39 QAC38:QAC39 QJY38:QJY39 QTU38:QTU39 RDQ38:RDQ39 RNM38:RNM39 RXI38:RXI39 SHE38:SHE39 SRA38:SRA39 TAW38:TAW39 TKS38:TKS39 TUO38:TUO39 UEK38:UEK39 UOG38:UOG39 UYC38:UYC39 VHY38:VHY39 VRU38:VRU39 WBQ38:WBQ39 WLM38:WLM39 WVI38:WVI39 A65574:A65575 IW65574:IW65575 SS65574:SS65575 ACO65574:ACO65575 AMK65574:AMK65575 AWG65574:AWG65575 BGC65574:BGC65575 BPY65574:BPY65575 BZU65574:BZU65575 CJQ65574:CJQ65575 CTM65574:CTM65575 DDI65574:DDI65575 DNE65574:DNE65575 DXA65574:DXA65575 EGW65574:EGW65575 EQS65574:EQS65575 FAO65574:FAO65575 FKK65574:FKK65575 FUG65574:FUG65575 GEC65574:GEC65575 GNY65574:GNY65575 GXU65574:GXU65575 HHQ65574:HHQ65575 HRM65574:HRM65575 IBI65574:IBI65575 ILE65574:ILE65575 IVA65574:IVA65575 JEW65574:JEW65575 JOS65574:JOS65575 JYO65574:JYO65575 KIK65574:KIK65575 KSG65574:KSG65575 LCC65574:LCC65575 LLY65574:LLY65575 LVU65574:LVU65575 MFQ65574:MFQ65575 MPM65574:MPM65575 MZI65574:MZI65575 NJE65574:NJE65575 NTA65574:NTA65575 OCW65574:OCW65575 OMS65574:OMS65575 OWO65574:OWO65575 PGK65574:PGK65575 PQG65574:PQG65575 QAC65574:QAC65575 QJY65574:QJY65575 QTU65574:QTU65575 RDQ65574:RDQ65575 RNM65574:RNM65575 RXI65574:RXI65575 SHE65574:SHE65575 SRA65574:SRA65575 TAW65574:TAW65575 TKS65574:TKS65575 TUO65574:TUO65575 UEK65574:UEK65575 UOG65574:UOG65575 UYC65574:UYC65575 VHY65574:VHY65575 VRU65574:VRU65575 WBQ65574:WBQ65575 WLM65574:WLM65575 WVI65574:WVI65575 A131110:A131111 IW131110:IW131111 SS131110:SS131111 ACO131110:ACO131111 AMK131110:AMK131111 AWG131110:AWG131111 BGC131110:BGC131111 BPY131110:BPY131111 BZU131110:BZU131111 CJQ131110:CJQ131111 CTM131110:CTM131111 DDI131110:DDI131111 DNE131110:DNE131111 DXA131110:DXA131111 EGW131110:EGW131111 EQS131110:EQS131111 FAO131110:FAO131111 FKK131110:FKK131111 FUG131110:FUG131111 GEC131110:GEC131111 GNY131110:GNY131111 GXU131110:GXU131111 HHQ131110:HHQ131111 HRM131110:HRM131111 IBI131110:IBI131111 ILE131110:ILE131111 IVA131110:IVA131111 JEW131110:JEW131111 JOS131110:JOS131111 JYO131110:JYO131111 KIK131110:KIK131111 KSG131110:KSG131111 LCC131110:LCC131111 LLY131110:LLY131111 LVU131110:LVU131111 MFQ131110:MFQ131111 MPM131110:MPM131111 MZI131110:MZI131111 NJE131110:NJE131111 NTA131110:NTA131111 OCW131110:OCW131111 OMS131110:OMS131111 OWO131110:OWO131111 PGK131110:PGK131111 PQG131110:PQG131111 QAC131110:QAC131111 QJY131110:QJY131111 QTU131110:QTU131111 RDQ131110:RDQ131111 RNM131110:RNM131111 RXI131110:RXI131111 SHE131110:SHE131111 SRA131110:SRA131111 TAW131110:TAW131111 TKS131110:TKS131111 TUO131110:TUO131111 UEK131110:UEK131111 UOG131110:UOG131111 UYC131110:UYC131111 VHY131110:VHY131111 VRU131110:VRU131111 WBQ131110:WBQ131111 WLM131110:WLM131111 WVI131110:WVI131111 A196646:A196647 IW196646:IW196647 SS196646:SS196647 ACO196646:ACO196647 AMK196646:AMK196647 AWG196646:AWG196647 BGC196646:BGC196647 BPY196646:BPY196647 BZU196646:BZU196647 CJQ196646:CJQ196647 CTM196646:CTM196647 DDI196646:DDI196647 DNE196646:DNE196647 DXA196646:DXA196647 EGW196646:EGW196647 EQS196646:EQS196647 FAO196646:FAO196647 FKK196646:FKK196647 FUG196646:FUG196647 GEC196646:GEC196647 GNY196646:GNY196647 GXU196646:GXU196647 HHQ196646:HHQ196647 HRM196646:HRM196647 IBI196646:IBI196647 ILE196646:ILE196647 IVA196646:IVA196647 JEW196646:JEW196647 JOS196646:JOS196647 JYO196646:JYO196647 KIK196646:KIK196647 KSG196646:KSG196647 LCC196646:LCC196647 LLY196646:LLY196647 LVU196646:LVU196647 MFQ196646:MFQ196647 MPM196646:MPM196647 MZI196646:MZI196647 NJE196646:NJE196647 NTA196646:NTA196647 OCW196646:OCW196647 OMS196646:OMS196647 OWO196646:OWO196647 PGK196646:PGK196647 PQG196646:PQG196647 QAC196646:QAC196647 QJY196646:QJY196647 QTU196646:QTU196647 RDQ196646:RDQ196647 RNM196646:RNM196647 RXI196646:RXI196647 SHE196646:SHE196647 SRA196646:SRA196647 TAW196646:TAW196647 TKS196646:TKS196647 TUO196646:TUO196647 UEK196646:UEK196647 UOG196646:UOG196647 UYC196646:UYC196647 VHY196646:VHY196647 VRU196646:VRU196647 WBQ196646:WBQ196647 WLM196646:WLM196647 WVI196646:WVI196647 A262182:A262183 IW262182:IW262183 SS262182:SS262183 ACO262182:ACO262183 AMK262182:AMK262183 AWG262182:AWG262183 BGC262182:BGC262183 BPY262182:BPY262183 BZU262182:BZU262183 CJQ262182:CJQ262183 CTM262182:CTM262183 DDI262182:DDI262183 DNE262182:DNE262183 DXA262182:DXA262183 EGW262182:EGW262183 EQS262182:EQS262183 FAO262182:FAO262183 FKK262182:FKK262183 FUG262182:FUG262183 GEC262182:GEC262183 GNY262182:GNY262183 GXU262182:GXU262183 HHQ262182:HHQ262183 HRM262182:HRM262183 IBI262182:IBI262183 ILE262182:ILE262183 IVA262182:IVA262183 JEW262182:JEW262183 JOS262182:JOS262183 JYO262182:JYO262183 KIK262182:KIK262183 KSG262182:KSG262183 LCC262182:LCC262183 LLY262182:LLY262183 LVU262182:LVU262183 MFQ262182:MFQ262183 MPM262182:MPM262183 MZI262182:MZI262183 NJE262182:NJE262183 NTA262182:NTA262183 OCW262182:OCW262183 OMS262182:OMS262183 OWO262182:OWO262183 PGK262182:PGK262183 PQG262182:PQG262183 QAC262182:QAC262183 QJY262182:QJY262183 QTU262182:QTU262183 RDQ262182:RDQ262183 RNM262182:RNM262183 RXI262182:RXI262183 SHE262182:SHE262183 SRA262182:SRA262183 TAW262182:TAW262183 TKS262182:TKS262183 TUO262182:TUO262183 UEK262182:UEK262183 UOG262182:UOG262183 UYC262182:UYC262183 VHY262182:VHY262183 VRU262182:VRU262183 WBQ262182:WBQ262183 WLM262182:WLM262183 WVI262182:WVI262183 A327718:A327719 IW327718:IW327719 SS327718:SS327719 ACO327718:ACO327719 AMK327718:AMK327719 AWG327718:AWG327719 BGC327718:BGC327719 BPY327718:BPY327719 BZU327718:BZU327719 CJQ327718:CJQ327719 CTM327718:CTM327719 DDI327718:DDI327719 DNE327718:DNE327719 DXA327718:DXA327719 EGW327718:EGW327719 EQS327718:EQS327719 FAO327718:FAO327719 FKK327718:FKK327719 FUG327718:FUG327719 GEC327718:GEC327719 GNY327718:GNY327719 GXU327718:GXU327719 HHQ327718:HHQ327719 HRM327718:HRM327719 IBI327718:IBI327719 ILE327718:ILE327719 IVA327718:IVA327719 JEW327718:JEW327719 JOS327718:JOS327719 JYO327718:JYO327719 KIK327718:KIK327719 KSG327718:KSG327719 LCC327718:LCC327719 LLY327718:LLY327719 LVU327718:LVU327719 MFQ327718:MFQ327719 MPM327718:MPM327719 MZI327718:MZI327719 NJE327718:NJE327719 NTA327718:NTA327719 OCW327718:OCW327719 OMS327718:OMS327719 OWO327718:OWO327719 PGK327718:PGK327719 PQG327718:PQG327719 QAC327718:QAC327719 QJY327718:QJY327719 QTU327718:QTU327719 RDQ327718:RDQ327719 RNM327718:RNM327719 RXI327718:RXI327719 SHE327718:SHE327719 SRA327718:SRA327719 TAW327718:TAW327719 TKS327718:TKS327719 TUO327718:TUO327719 UEK327718:UEK327719 UOG327718:UOG327719 UYC327718:UYC327719 VHY327718:VHY327719 VRU327718:VRU327719 WBQ327718:WBQ327719 WLM327718:WLM327719 WVI327718:WVI327719 A393254:A393255 IW393254:IW393255 SS393254:SS393255 ACO393254:ACO393255 AMK393254:AMK393255 AWG393254:AWG393255 BGC393254:BGC393255 BPY393254:BPY393255 BZU393254:BZU393255 CJQ393254:CJQ393255 CTM393254:CTM393255 DDI393254:DDI393255 DNE393254:DNE393255 DXA393254:DXA393255 EGW393254:EGW393255 EQS393254:EQS393255 FAO393254:FAO393255 FKK393254:FKK393255 FUG393254:FUG393255 GEC393254:GEC393255 GNY393254:GNY393255 GXU393254:GXU393255 HHQ393254:HHQ393255 HRM393254:HRM393255 IBI393254:IBI393255 ILE393254:ILE393255 IVA393254:IVA393255 JEW393254:JEW393255 JOS393254:JOS393255 JYO393254:JYO393255 KIK393254:KIK393255 KSG393254:KSG393255 LCC393254:LCC393255 LLY393254:LLY393255 LVU393254:LVU393255 MFQ393254:MFQ393255 MPM393254:MPM393255 MZI393254:MZI393255 NJE393254:NJE393255 NTA393254:NTA393255 OCW393254:OCW393255 OMS393254:OMS393255 OWO393254:OWO393255 PGK393254:PGK393255 PQG393254:PQG393255 QAC393254:QAC393255 QJY393254:QJY393255 QTU393254:QTU393255 RDQ393254:RDQ393255 RNM393254:RNM393255 RXI393254:RXI393255 SHE393254:SHE393255 SRA393254:SRA393255 TAW393254:TAW393255 TKS393254:TKS393255 TUO393254:TUO393255 UEK393254:UEK393255 UOG393254:UOG393255 UYC393254:UYC393255 VHY393254:VHY393255 VRU393254:VRU393255 WBQ393254:WBQ393255 WLM393254:WLM393255 WVI393254:WVI393255 A458790:A458791 IW458790:IW458791 SS458790:SS458791 ACO458790:ACO458791 AMK458790:AMK458791 AWG458790:AWG458791 BGC458790:BGC458791 BPY458790:BPY458791 BZU458790:BZU458791 CJQ458790:CJQ458791 CTM458790:CTM458791 DDI458790:DDI458791 DNE458790:DNE458791 DXA458790:DXA458791 EGW458790:EGW458791 EQS458790:EQS458791 FAO458790:FAO458791 FKK458790:FKK458791 FUG458790:FUG458791 GEC458790:GEC458791 GNY458790:GNY458791 GXU458790:GXU458791 HHQ458790:HHQ458791 HRM458790:HRM458791 IBI458790:IBI458791 ILE458790:ILE458791 IVA458790:IVA458791 JEW458790:JEW458791 JOS458790:JOS458791 JYO458790:JYO458791 KIK458790:KIK458791 KSG458790:KSG458791 LCC458790:LCC458791 LLY458790:LLY458791 LVU458790:LVU458791 MFQ458790:MFQ458791 MPM458790:MPM458791 MZI458790:MZI458791 NJE458790:NJE458791 NTA458790:NTA458791 OCW458790:OCW458791 OMS458790:OMS458791 OWO458790:OWO458791 PGK458790:PGK458791 PQG458790:PQG458791 QAC458790:QAC458791 QJY458790:QJY458791 QTU458790:QTU458791 RDQ458790:RDQ458791 RNM458790:RNM458791 RXI458790:RXI458791 SHE458790:SHE458791 SRA458790:SRA458791 TAW458790:TAW458791 TKS458790:TKS458791 TUO458790:TUO458791 UEK458790:UEK458791 UOG458790:UOG458791 UYC458790:UYC458791 VHY458790:VHY458791 VRU458790:VRU458791 WBQ458790:WBQ458791 WLM458790:WLM458791 WVI458790:WVI458791 A524326:A524327 IW524326:IW524327 SS524326:SS524327 ACO524326:ACO524327 AMK524326:AMK524327 AWG524326:AWG524327 BGC524326:BGC524327 BPY524326:BPY524327 BZU524326:BZU524327 CJQ524326:CJQ524327 CTM524326:CTM524327 DDI524326:DDI524327 DNE524326:DNE524327 DXA524326:DXA524327 EGW524326:EGW524327 EQS524326:EQS524327 FAO524326:FAO524327 FKK524326:FKK524327 FUG524326:FUG524327 GEC524326:GEC524327 GNY524326:GNY524327 GXU524326:GXU524327 HHQ524326:HHQ524327 HRM524326:HRM524327 IBI524326:IBI524327 ILE524326:ILE524327 IVA524326:IVA524327 JEW524326:JEW524327 JOS524326:JOS524327 JYO524326:JYO524327 KIK524326:KIK524327 KSG524326:KSG524327 LCC524326:LCC524327 LLY524326:LLY524327 LVU524326:LVU524327 MFQ524326:MFQ524327 MPM524326:MPM524327 MZI524326:MZI524327 NJE524326:NJE524327 NTA524326:NTA524327 OCW524326:OCW524327 OMS524326:OMS524327 OWO524326:OWO524327 PGK524326:PGK524327 PQG524326:PQG524327 QAC524326:QAC524327 QJY524326:QJY524327 QTU524326:QTU524327 RDQ524326:RDQ524327 RNM524326:RNM524327 RXI524326:RXI524327 SHE524326:SHE524327 SRA524326:SRA524327 TAW524326:TAW524327 TKS524326:TKS524327 TUO524326:TUO524327 UEK524326:UEK524327 UOG524326:UOG524327 UYC524326:UYC524327 VHY524326:VHY524327 VRU524326:VRU524327 WBQ524326:WBQ524327 WLM524326:WLM524327 WVI524326:WVI524327 A589862:A589863 IW589862:IW589863 SS589862:SS589863 ACO589862:ACO589863 AMK589862:AMK589863 AWG589862:AWG589863 BGC589862:BGC589863 BPY589862:BPY589863 BZU589862:BZU589863 CJQ589862:CJQ589863 CTM589862:CTM589863 DDI589862:DDI589863 DNE589862:DNE589863 DXA589862:DXA589863 EGW589862:EGW589863 EQS589862:EQS589863 FAO589862:FAO589863 FKK589862:FKK589863 FUG589862:FUG589863 GEC589862:GEC589863 GNY589862:GNY589863 GXU589862:GXU589863 HHQ589862:HHQ589863 HRM589862:HRM589863 IBI589862:IBI589863 ILE589862:ILE589863 IVA589862:IVA589863 JEW589862:JEW589863 JOS589862:JOS589863 JYO589862:JYO589863 KIK589862:KIK589863 KSG589862:KSG589863 LCC589862:LCC589863 LLY589862:LLY589863 LVU589862:LVU589863 MFQ589862:MFQ589863 MPM589862:MPM589863 MZI589862:MZI589863 NJE589862:NJE589863 NTA589862:NTA589863 OCW589862:OCW589863 OMS589862:OMS589863 OWO589862:OWO589863 PGK589862:PGK589863 PQG589862:PQG589863 QAC589862:QAC589863 QJY589862:QJY589863 QTU589862:QTU589863 RDQ589862:RDQ589863 RNM589862:RNM589863 RXI589862:RXI589863 SHE589862:SHE589863 SRA589862:SRA589863 TAW589862:TAW589863 TKS589862:TKS589863 TUO589862:TUO589863 UEK589862:UEK589863 UOG589862:UOG589863 UYC589862:UYC589863 VHY589862:VHY589863 VRU589862:VRU589863 WBQ589862:WBQ589863 WLM589862:WLM589863 WVI589862:WVI589863 A655398:A655399 IW655398:IW655399 SS655398:SS655399 ACO655398:ACO655399 AMK655398:AMK655399 AWG655398:AWG655399 BGC655398:BGC655399 BPY655398:BPY655399 BZU655398:BZU655399 CJQ655398:CJQ655399 CTM655398:CTM655399 DDI655398:DDI655399 DNE655398:DNE655399 DXA655398:DXA655399 EGW655398:EGW655399 EQS655398:EQS655399 FAO655398:FAO655399 FKK655398:FKK655399 FUG655398:FUG655399 GEC655398:GEC655399 GNY655398:GNY655399 GXU655398:GXU655399 HHQ655398:HHQ655399 HRM655398:HRM655399 IBI655398:IBI655399 ILE655398:ILE655399 IVA655398:IVA655399 JEW655398:JEW655399 JOS655398:JOS655399 JYO655398:JYO655399 KIK655398:KIK655399 KSG655398:KSG655399 LCC655398:LCC655399 LLY655398:LLY655399 LVU655398:LVU655399 MFQ655398:MFQ655399 MPM655398:MPM655399 MZI655398:MZI655399 NJE655398:NJE655399 NTA655398:NTA655399 OCW655398:OCW655399 OMS655398:OMS655399 OWO655398:OWO655399 PGK655398:PGK655399 PQG655398:PQG655399 QAC655398:QAC655399 QJY655398:QJY655399 QTU655398:QTU655399 RDQ655398:RDQ655399 RNM655398:RNM655399 RXI655398:RXI655399 SHE655398:SHE655399 SRA655398:SRA655399 TAW655398:TAW655399 TKS655398:TKS655399 TUO655398:TUO655399 UEK655398:UEK655399 UOG655398:UOG655399 UYC655398:UYC655399 VHY655398:VHY655399 VRU655398:VRU655399 WBQ655398:WBQ655399 WLM655398:WLM655399 WVI655398:WVI655399 A720934:A720935 IW720934:IW720935 SS720934:SS720935 ACO720934:ACO720935 AMK720934:AMK720935 AWG720934:AWG720935 BGC720934:BGC720935 BPY720934:BPY720935 BZU720934:BZU720935 CJQ720934:CJQ720935 CTM720934:CTM720935 DDI720934:DDI720935 DNE720934:DNE720935 DXA720934:DXA720935 EGW720934:EGW720935 EQS720934:EQS720935 FAO720934:FAO720935 FKK720934:FKK720935 FUG720934:FUG720935 GEC720934:GEC720935 GNY720934:GNY720935 GXU720934:GXU720935 HHQ720934:HHQ720935 HRM720934:HRM720935 IBI720934:IBI720935 ILE720934:ILE720935 IVA720934:IVA720935 JEW720934:JEW720935 JOS720934:JOS720935 JYO720934:JYO720935 KIK720934:KIK720935 KSG720934:KSG720935 LCC720934:LCC720935 LLY720934:LLY720935 LVU720934:LVU720935 MFQ720934:MFQ720935 MPM720934:MPM720935 MZI720934:MZI720935 NJE720934:NJE720935 NTA720934:NTA720935 OCW720934:OCW720935 OMS720934:OMS720935 OWO720934:OWO720935 PGK720934:PGK720935 PQG720934:PQG720935 QAC720934:QAC720935 QJY720934:QJY720935 QTU720934:QTU720935 RDQ720934:RDQ720935 RNM720934:RNM720935 RXI720934:RXI720935 SHE720934:SHE720935 SRA720934:SRA720935 TAW720934:TAW720935 TKS720934:TKS720935 TUO720934:TUO720935 UEK720934:UEK720935 UOG720934:UOG720935 UYC720934:UYC720935 VHY720934:VHY720935 VRU720934:VRU720935 WBQ720934:WBQ720935 WLM720934:WLM720935 WVI720934:WVI720935 A786470:A786471 IW786470:IW786471 SS786470:SS786471 ACO786470:ACO786471 AMK786470:AMK786471 AWG786470:AWG786471 BGC786470:BGC786471 BPY786470:BPY786471 BZU786470:BZU786471 CJQ786470:CJQ786471 CTM786470:CTM786471 DDI786470:DDI786471 DNE786470:DNE786471 DXA786470:DXA786471 EGW786470:EGW786471 EQS786470:EQS786471 FAO786470:FAO786471 FKK786470:FKK786471 FUG786470:FUG786471 GEC786470:GEC786471 GNY786470:GNY786471 GXU786470:GXU786471 HHQ786470:HHQ786471 HRM786470:HRM786471 IBI786470:IBI786471 ILE786470:ILE786471 IVA786470:IVA786471 JEW786470:JEW786471 JOS786470:JOS786471 JYO786470:JYO786471 KIK786470:KIK786471 KSG786470:KSG786471 LCC786470:LCC786471 LLY786470:LLY786471 LVU786470:LVU786471 MFQ786470:MFQ786471 MPM786470:MPM786471 MZI786470:MZI786471 NJE786470:NJE786471 NTA786470:NTA786471 OCW786470:OCW786471 OMS786470:OMS786471 OWO786470:OWO786471 PGK786470:PGK786471 PQG786470:PQG786471 QAC786470:QAC786471 QJY786470:QJY786471 QTU786470:QTU786471 RDQ786470:RDQ786471 RNM786470:RNM786471 RXI786470:RXI786471 SHE786470:SHE786471 SRA786470:SRA786471 TAW786470:TAW786471 TKS786470:TKS786471 TUO786470:TUO786471 UEK786470:UEK786471 UOG786470:UOG786471 UYC786470:UYC786471 VHY786470:VHY786471 VRU786470:VRU786471 WBQ786470:WBQ786471 WLM786470:WLM786471 WVI786470:WVI786471 A852006:A852007 IW852006:IW852007 SS852006:SS852007 ACO852006:ACO852007 AMK852006:AMK852007 AWG852006:AWG852007 BGC852006:BGC852007 BPY852006:BPY852007 BZU852006:BZU852007 CJQ852006:CJQ852007 CTM852006:CTM852007 DDI852006:DDI852007 DNE852006:DNE852007 DXA852006:DXA852007 EGW852006:EGW852007 EQS852006:EQS852007 FAO852006:FAO852007 FKK852006:FKK852007 FUG852006:FUG852007 GEC852006:GEC852007 GNY852006:GNY852007 GXU852006:GXU852007 HHQ852006:HHQ852007 HRM852006:HRM852007 IBI852006:IBI852007 ILE852006:ILE852007 IVA852006:IVA852007 JEW852006:JEW852007 JOS852006:JOS852007 JYO852006:JYO852007 KIK852006:KIK852007 KSG852006:KSG852007 LCC852006:LCC852007 LLY852006:LLY852007 LVU852006:LVU852007 MFQ852006:MFQ852007 MPM852006:MPM852007 MZI852006:MZI852007 NJE852006:NJE852007 NTA852006:NTA852007 OCW852006:OCW852007 OMS852006:OMS852007 OWO852006:OWO852007 PGK852006:PGK852007 PQG852006:PQG852007 QAC852006:QAC852007 QJY852006:QJY852007 QTU852006:QTU852007 RDQ852006:RDQ852007 RNM852006:RNM852007 RXI852006:RXI852007 SHE852006:SHE852007 SRA852006:SRA852007 TAW852006:TAW852007 TKS852006:TKS852007 TUO852006:TUO852007 UEK852006:UEK852007 UOG852006:UOG852007 UYC852006:UYC852007 VHY852006:VHY852007 VRU852006:VRU852007 WBQ852006:WBQ852007 WLM852006:WLM852007 WVI852006:WVI852007 A917542:A917543 IW917542:IW917543 SS917542:SS917543 ACO917542:ACO917543 AMK917542:AMK917543 AWG917542:AWG917543 BGC917542:BGC917543 BPY917542:BPY917543 BZU917542:BZU917543 CJQ917542:CJQ917543 CTM917542:CTM917543 DDI917542:DDI917543 DNE917542:DNE917543 DXA917542:DXA917543 EGW917542:EGW917543 EQS917542:EQS917543 FAO917542:FAO917543 FKK917542:FKK917543 FUG917542:FUG917543 GEC917542:GEC917543 GNY917542:GNY917543 GXU917542:GXU917543 HHQ917542:HHQ917543 HRM917542:HRM917543 IBI917542:IBI917543 ILE917542:ILE917543 IVA917542:IVA917543 JEW917542:JEW917543 JOS917542:JOS917543 JYO917542:JYO917543 KIK917542:KIK917543 KSG917542:KSG917543 LCC917542:LCC917543 LLY917542:LLY917543 LVU917542:LVU917543 MFQ917542:MFQ917543 MPM917542:MPM917543 MZI917542:MZI917543 NJE917542:NJE917543 NTA917542:NTA917543 OCW917542:OCW917543 OMS917542:OMS917543 OWO917542:OWO917543 PGK917542:PGK917543 PQG917542:PQG917543 QAC917542:QAC917543 QJY917542:QJY917543 QTU917542:QTU917543 RDQ917542:RDQ917543 RNM917542:RNM917543 RXI917542:RXI917543 SHE917542:SHE917543 SRA917542:SRA917543 TAW917542:TAW917543 TKS917542:TKS917543 TUO917542:TUO917543 UEK917542:UEK917543 UOG917542:UOG917543 UYC917542:UYC917543 VHY917542:VHY917543 VRU917542:VRU917543 WBQ917542:WBQ917543 WLM917542:WLM917543 WVI917542:WVI917543 A983078:A983079 IW983078:IW983079 SS983078:SS983079 ACO983078:ACO983079 AMK983078:AMK983079 AWG983078:AWG983079 BGC983078:BGC983079 BPY983078:BPY983079 BZU983078:BZU983079 CJQ983078:CJQ983079 CTM983078:CTM983079 DDI983078:DDI983079 DNE983078:DNE983079 DXA983078:DXA983079 EGW983078:EGW983079 EQS983078:EQS983079 FAO983078:FAO983079 FKK983078:FKK983079 FUG983078:FUG983079 GEC983078:GEC983079 GNY983078:GNY983079 GXU983078:GXU983079 HHQ983078:HHQ983079 HRM983078:HRM983079 IBI983078:IBI983079 ILE983078:ILE983079 IVA983078:IVA983079 JEW983078:JEW983079 JOS983078:JOS983079 JYO983078:JYO983079 KIK983078:KIK983079 KSG983078:KSG983079 LCC983078:LCC983079 LLY983078:LLY983079 LVU983078:LVU983079 MFQ983078:MFQ983079 MPM983078:MPM983079 MZI983078:MZI983079 NJE983078:NJE983079 NTA983078:NTA983079 OCW983078:OCW983079 OMS983078:OMS983079 OWO983078:OWO983079 PGK983078:PGK983079 PQG983078:PQG983079 QAC983078:QAC983079 QJY983078:QJY983079 QTU983078:QTU983079 RDQ983078:RDQ983079 RNM983078:RNM983079 RXI983078:RXI983079 SHE983078:SHE983079 SRA983078:SRA983079 TAW983078:TAW983079 TKS983078:TKS983079 TUO983078:TUO983079 UEK983078:UEK983079 UOG983078:UOG983079 UYC983078:UYC983079 VHY983078:VHY983079 VRU983078:VRU983079 WBQ983078:WBQ983079 WLM983078:WLM983079 WVI983078:WVI983079 A29:A34 IW29:IW34 SS29:SS34 ACO29:ACO34 AMK29:AMK34 AWG29:AWG34 BGC29:BGC34 BPY29:BPY34 BZU29:BZU34 CJQ29:CJQ34 CTM29:CTM34 DDI29:DDI34 DNE29:DNE34 DXA29:DXA34 EGW29:EGW34 EQS29:EQS34 FAO29:FAO34 FKK29:FKK34 FUG29:FUG34 GEC29:GEC34 GNY29:GNY34 GXU29:GXU34 HHQ29:HHQ34 HRM29:HRM34 IBI29:IBI34 ILE29:ILE34 IVA29:IVA34 JEW29:JEW34 JOS29:JOS34 JYO29:JYO34 KIK29:KIK34 KSG29:KSG34 LCC29:LCC34 LLY29:LLY34 LVU29:LVU34 MFQ29:MFQ34 MPM29:MPM34 MZI29:MZI34 NJE29:NJE34 NTA29:NTA34 OCW29:OCW34 OMS29:OMS34 OWO29:OWO34 PGK29:PGK34 PQG29:PQG34 QAC29:QAC34 QJY29:QJY34 QTU29:QTU34 RDQ29:RDQ34 RNM29:RNM34 RXI29:RXI34 SHE29:SHE34 SRA29:SRA34 TAW29:TAW34 TKS29:TKS34 TUO29:TUO34 UEK29:UEK34 UOG29:UOG34 UYC29:UYC34 VHY29:VHY34 VRU29:VRU34 WBQ29:WBQ34 WLM29:WLM34 WVI29:WVI34 A65565:A65570 IW65565:IW65570 SS65565:SS65570 ACO65565:ACO65570 AMK65565:AMK65570 AWG65565:AWG65570 BGC65565:BGC65570 BPY65565:BPY65570 BZU65565:BZU65570 CJQ65565:CJQ65570 CTM65565:CTM65570 DDI65565:DDI65570 DNE65565:DNE65570 DXA65565:DXA65570 EGW65565:EGW65570 EQS65565:EQS65570 FAO65565:FAO65570 FKK65565:FKK65570 FUG65565:FUG65570 GEC65565:GEC65570 GNY65565:GNY65570 GXU65565:GXU65570 HHQ65565:HHQ65570 HRM65565:HRM65570 IBI65565:IBI65570 ILE65565:ILE65570 IVA65565:IVA65570 JEW65565:JEW65570 JOS65565:JOS65570 JYO65565:JYO65570 KIK65565:KIK65570 KSG65565:KSG65570 LCC65565:LCC65570 LLY65565:LLY65570 LVU65565:LVU65570 MFQ65565:MFQ65570 MPM65565:MPM65570 MZI65565:MZI65570 NJE65565:NJE65570 NTA65565:NTA65570 OCW65565:OCW65570 OMS65565:OMS65570 OWO65565:OWO65570 PGK65565:PGK65570 PQG65565:PQG65570 QAC65565:QAC65570 QJY65565:QJY65570 QTU65565:QTU65570 RDQ65565:RDQ65570 RNM65565:RNM65570 RXI65565:RXI65570 SHE65565:SHE65570 SRA65565:SRA65570 TAW65565:TAW65570 TKS65565:TKS65570 TUO65565:TUO65570 UEK65565:UEK65570 UOG65565:UOG65570 UYC65565:UYC65570 VHY65565:VHY65570 VRU65565:VRU65570 WBQ65565:WBQ65570 WLM65565:WLM65570 WVI65565:WVI65570 A131101:A131106 IW131101:IW131106 SS131101:SS131106 ACO131101:ACO131106 AMK131101:AMK131106 AWG131101:AWG131106 BGC131101:BGC131106 BPY131101:BPY131106 BZU131101:BZU131106 CJQ131101:CJQ131106 CTM131101:CTM131106 DDI131101:DDI131106 DNE131101:DNE131106 DXA131101:DXA131106 EGW131101:EGW131106 EQS131101:EQS131106 FAO131101:FAO131106 FKK131101:FKK131106 FUG131101:FUG131106 GEC131101:GEC131106 GNY131101:GNY131106 GXU131101:GXU131106 HHQ131101:HHQ131106 HRM131101:HRM131106 IBI131101:IBI131106 ILE131101:ILE131106 IVA131101:IVA131106 JEW131101:JEW131106 JOS131101:JOS131106 JYO131101:JYO131106 KIK131101:KIK131106 KSG131101:KSG131106 LCC131101:LCC131106 LLY131101:LLY131106 LVU131101:LVU131106 MFQ131101:MFQ131106 MPM131101:MPM131106 MZI131101:MZI131106 NJE131101:NJE131106 NTA131101:NTA131106 OCW131101:OCW131106 OMS131101:OMS131106 OWO131101:OWO131106 PGK131101:PGK131106 PQG131101:PQG131106 QAC131101:QAC131106 QJY131101:QJY131106 QTU131101:QTU131106 RDQ131101:RDQ131106 RNM131101:RNM131106 RXI131101:RXI131106 SHE131101:SHE131106 SRA131101:SRA131106 TAW131101:TAW131106 TKS131101:TKS131106 TUO131101:TUO131106 UEK131101:UEK131106 UOG131101:UOG131106 UYC131101:UYC131106 VHY131101:VHY131106 VRU131101:VRU131106 WBQ131101:WBQ131106 WLM131101:WLM131106 WVI131101:WVI131106 A196637:A196642 IW196637:IW196642 SS196637:SS196642 ACO196637:ACO196642 AMK196637:AMK196642 AWG196637:AWG196642 BGC196637:BGC196642 BPY196637:BPY196642 BZU196637:BZU196642 CJQ196637:CJQ196642 CTM196637:CTM196642 DDI196637:DDI196642 DNE196637:DNE196642 DXA196637:DXA196642 EGW196637:EGW196642 EQS196637:EQS196642 FAO196637:FAO196642 FKK196637:FKK196642 FUG196637:FUG196642 GEC196637:GEC196642 GNY196637:GNY196642 GXU196637:GXU196642 HHQ196637:HHQ196642 HRM196637:HRM196642 IBI196637:IBI196642 ILE196637:ILE196642 IVA196637:IVA196642 JEW196637:JEW196642 JOS196637:JOS196642 JYO196637:JYO196642 KIK196637:KIK196642 KSG196637:KSG196642 LCC196637:LCC196642 LLY196637:LLY196642 LVU196637:LVU196642 MFQ196637:MFQ196642 MPM196637:MPM196642 MZI196637:MZI196642 NJE196637:NJE196642 NTA196637:NTA196642 OCW196637:OCW196642 OMS196637:OMS196642 OWO196637:OWO196642 PGK196637:PGK196642 PQG196637:PQG196642 QAC196637:QAC196642 QJY196637:QJY196642 QTU196637:QTU196642 RDQ196637:RDQ196642 RNM196637:RNM196642 RXI196637:RXI196642 SHE196637:SHE196642 SRA196637:SRA196642 TAW196637:TAW196642 TKS196637:TKS196642 TUO196637:TUO196642 UEK196637:UEK196642 UOG196637:UOG196642 UYC196637:UYC196642 VHY196637:VHY196642 VRU196637:VRU196642 WBQ196637:WBQ196642 WLM196637:WLM196642 WVI196637:WVI196642 A262173:A262178 IW262173:IW262178 SS262173:SS262178 ACO262173:ACO262178 AMK262173:AMK262178 AWG262173:AWG262178 BGC262173:BGC262178 BPY262173:BPY262178 BZU262173:BZU262178 CJQ262173:CJQ262178 CTM262173:CTM262178 DDI262173:DDI262178 DNE262173:DNE262178 DXA262173:DXA262178 EGW262173:EGW262178 EQS262173:EQS262178 FAO262173:FAO262178 FKK262173:FKK262178 FUG262173:FUG262178 GEC262173:GEC262178 GNY262173:GNY262178 GXU262173:GXU262178 HHQ262173:HHQ262178 HRM262173:HRM262178 IBI262173:IBI262178 ILE262173:ILE262178 IVA262173:IVA262178 JEW262173:JEW262178 JOS262173:JOS262178 JYO262173:JYO262178 KIK262173:KIK262178 KSG262173:KSG262178 LCC262173:LCC262178 LLY262173:LLY262178 LVU262173:LVU262178 MFQ262173:MFQ262178 MPM262173:MPM262178 MZI262173:MZI262178 NJE262173:NJE262178 NTA262173:NTA262178 OCW262173:OCW262178 OMS262173:OMS262178 OWO262173:OWO262178 PGK262173:PGK262178 PQG262173:PQG262178 QAC262173:QAC262178 QJY262173:QJY262178 QTU262173:QTU262178 RDQ262173:RDQ262178 RNM262173:RNM262178 RXI262173:RXI262178 SHE262173:SHE262178 SRA262173:SRA262178 TAW262173:TAW262178 TKS262173:TKS262178 TUO262173:TUO262178 UEK262173:UEK262178 UOG262173:UOG262178 UYC262173:UYC262178 VHY262173:VHY262178 VRU262173:VRU262178 WBQ262173:WBQ262178 WLM262173:WLM262178 WVI262173:WVI262178 A327709:A327714 IW327709:IW327714 SS327709:SS327714 ACO327709:ACO327714 AMK327709:AMK327714 AWG327709:AWG327714 BGC327709:BGC327714 BPY327709:BPY327714 BZU327709:BZU327714 CJQ327709:CJQ327714 CTM327709:CTM327714 DDI327709:DDI327714 DNE327709:DNE327714 DXA327709:DXA327714 EGW327709:EGW327714 EQS327709:EQS327714 FAO327709:FAO327714 FKK327709:FKK327714 FUG327709:FUG327714 GEC327709:GEC327714 GNY327709:GNY327714 GXU327709:GXU327714 HHQ327709:HHQ327714 HRM327709:HRM327714 IBI327709:IBI327714 ILE327709:ILE327714 IVA327709:IVA327714 JEW327709:JEW327714 JOS327709:JOS327714 JYO327709:JYO327714 KIK327709:KIK327714 KSG327709:KSG327714 LCC327709:LCC327714 LLY327709:LLY327714 LVU327709:LVU327714 MFQ327709:MFQ327714 MPM327709:MPM327714 MZI327709:MZI327714 NJE327709:NJE327714 NTA327709:NTA327714 OCW327709:OCW327714 OMS327709:OMS327714 OWO327709:OWO327714 PGK327709:PGK327714 PQG327709:PQG327714 QAC327709:QAC327714 QJY327709:QJY327714 QTU327709:QTU327714 RDQ327709:RDQ327714 RNM327709:RNM327714 RXI327709:RXI327714 SHE327709:SHE327714 SRA327709:SRA327714 TAW327709:TAW327714 TKS327709:TKS327714 TUO327709:TUO327714 UEK327709:UEK327714 UOG327709:UOG327714 UYC327709:UYC327714 VHY327709:VHY327714 VRU327709:VRU327714 WBQ327709:WBQ327714 WLM327709:WLM327714 WVI327709:WVI327714 A393245:A393250 IW393245:IW393250 SS393245:SS393250 ACO393245:ACO393250 AMK393245:AMK393250 AWG393245:AWG393250 BGC393245:BGC393250 BPY393245:BPY393250 BZU393245:BZU393250 CJQ393245:CJQ393250 CTM393245:CTM393250 DDI393245:DDI393250 DNE393245:DNE393250 DXA393245:DXA393250 EGW393245:EGW393250 EQS393245:EQS393250 FAO393245:FAO393250 FKK393245:FKK393250 FUG393245:FUG393250 GEC393245:GEC393250 GNY393245:GNY393250 GXU393245:GXU393250 HHQ393245:HHQ393250 HRM393245:HRM393250 IBI393245:IBI393250 ILE393245:ILE393250 IVA393245:IVA393250 JEW393245:JEW393250 JOS393245:JOS393250 JYO393245:JYO393250 KIK393245:KIK393250 KSG393245:KSG393250 LCC393245:LCC393250 LLY393245:LLY393250 LVU393245:LVU393250 MFQ393245:MFQ393250 MPM393245:MPM393250 MZI393245:MZI393250 NJE393245:NJE393250 NTA393245:NTA393250 OCW393245:OCW393250 OMS393245:OMS393250 OWO393245:OWO393250 PGK393245:PGK393250 PQG393245:PQG393250 QAC393245:QAC393250 QJY393245:QJY393250 QTU393245:QTU393250 RDQ393245:RDQ393250 RNM393245:RNM393250 RXI393245:RXI393250 SHE393245:SHE393250 SRA393245:SRA393250 TAW393245:TAW393250 TKS393245:TKS393250 TUO393245:TUO393250 UEK393245:UEK393250 UOG393245:UOG393250 UYC393245:UYC393250 VHY393245:VHY393250 VRU393245:VRU393250 WBQ393245:WBQ393250 WLM393245:WLM393250 WVI393245:WVI393250 A458781:A458786 IW458781:IW458786 SS458781:SS458786 ACO458781:ACO458786 AMK458781:AMK458786 AWG458781:AWG458786 BGC458781:BGC458786 BPY458781:BPY458786 BZU458781:BZU458786 CJQ458781:CJQ458786 CTM458781:CTM458786 DDI458781:DDI458786 DNE458781:DNE458786 DXA458781:DXA458786 EGW458781:EGW458786 EQS458781:EQS458786 FAO458781:FAO458786 FKK458781:FKK458786 FUG458781:FUG458786 GEC458781:GEC458786 GNY458781:GNY458786 GXU458781:GXU458786 HHQ458781:HHQ458786 HRM458781:HRM458786 IBI458781:IBI458786 ILE458781:ILE458786 IVA458781:IVA458786 JEW458781:JEW458786 JOS458781:JOS458786 JYO458781:JYO458786 KIK458781:KIK458786 KSG458781:KSG458786 LCC458781:LCC458786 LLY458781:LLY458786 LVU458781:LVU458786 MFQ458781:MFQ458786 MPM458781:MPM458786 MZI458781:MZI458786 NJE458781:NJE458786 NTA458781:NTA458786 OCW458781:OCW458786 OMS458781:OMS458786 OWO458781:OWO458786 PGK458781:PGK458786 PQG458781:PQG458786 QAC458781:QAC458786 QJY458781:QJY458786 QTU458781:QTU458786 RDQ458781:RDQ458786 RNM458781:RNM458786 RXI458781:RXI458786 SHE458781:SHE458786 SRA458781:SRA458786 TAW458781:TAW458786 TKS458781:TKS458786 TUO458781:TUO458786 UEK458781:UEK458786 UOG458781:UOG458786 UYC458781:UYC458786 VHY458781:VHY458786 VRU458781:VRU458786 WBQ458781:WBQ458786 WLM458781:WLM458786 WVI458781:WVI458786 A524317:A524322 IW524317:IW524322 SS524317:SS524322 ACO524317:ACO524322 AMK524317:AMK524322 AWG524317:AWG524322 BGC524317:BGC524322 BPY524317:BPY524322 BZU524317:BZU524322 CJQ524317:CJQ524322 CTM524317:CTM524322 DDI524317:DDI524322 DNE524317:DNE524322 DXA524317:DXA524322 EGW524317:EGW524322 EQS524317:EQS524322 FAO524317:FAO524322 FKK524317:FKK524322 FUG524317:FUG524322 GEC524317:GEC524322 GNY524317:GNY524322 GXU524317:GXU524322 HHQ524317:HHQ524322 HRM524317:HRM524322 IBI524317:IBI524322 ILE524317:ILE524322 IVA524317:IVA524322 JEW524317:JEW524322 JOS524317:JOS524322 JYO524317:JYO524322 KIK524317:KIK524322 KSG524317:KSG524322 LCC524317:LCC524322 LLY524317:LLY524322 LVU524317:LVU524322 MFQ524317:MFQ524322 MPM524317:MPM524322 MZI524317:MZI524322 NJE524317:NJE524322 NTA524317:NTA524322 OCW524317:OCW524322 OMS524317:OMS524322 OWO524317:OWO524322 PGK524317:PGK524322 PQG524317:PQG524322 QAC524317:QAC524322 QJY524317:QJY524322 QTU524317:QTU524322 RDQ524317:RDQ524322 RNM524317:RNM524322 RXI524317:RXI524322 SHE524317:SHE524322 SRA524317:SRA524322 TAW524317:TAW524322 TKS524317:TKS524322 TUO524317:TUO524322 UEK524317:UEK524322 UOG524317:UOG524322 UYC524317:UYC524322 VHY524317:VHY524322 VRU524317:VRU524322 WBQ524317:WBQ524322 WLM524317:WLM524322 WVI524317:WVI524322 A589853:A589858 IW589853:IW589858 SS589853:SS589858 ACO589853:ACO589858 AMK589853:AMK589858 AWG589853:AWG589858 BGC589853:BGC589858 BPY589853:BPY589858 BZU589853:BZU589858 CJQ589853:CJQ589858 CTM589853:CTM589858 DDI589853:DDI589858 DNE589853:DNE589858 DXA589853:DXA589858 EGW589853:EGW589858 EQS589853:EQS589858 FAO589853:FAO589858 FKK589853:FKK589858 FUG589853:FUG589858 GEC589853:GEC589858 GNY589853:GNY589858 GXU589853:GXU589858 HHQ589853:HHQ589858 HRM589853:HRM589858 IBI589853:IBI589858 ILE589853:ILE589858 IVA589853:IVA589858 JEW589853:JEW589858 JOS589853:JOS589858 JYO589853:JYO589858 KIK589853:KIK589858 KSG589853:KSG589858 LCC589853:LCC589858 LLY589853:LLY589858 LVU589853:LVU589858 MFQ589853:MFQ589858 MPM589853:MPM589858 MZI589853:MZI589858 NJE589853:NJE589858 NTA589853:NTA589858 OCW589853:OCW589858 OMS589853:OMS589858 OWO589853:OWO589858 PGK589853:PGK589858 PQG589853:PQG589858 QAC589853:QAC589858 QJY589853:QJY589858 QTU589853:QTU589858 RDQ589853:RDQ589858 RNM589853:RNM589858 RXI589853:RXI589858 SHE589853:SHE589858 SRA589853:SRA589858 TAW589853:TAW589858 TKS589853:TKS589858 TUO589853:TUO589858 UEK589853:UEK589858 UOG589853:UOG589858 UYC589853:UYC589858 VHY589853:VHY589858 VRU589853:VRU589858 WBQ589853:WBQ589858 WLM589853:WLM589858 WVI589853:WVI589858 A655389:A655394 IW655389:IW655394 SS655389:SS655394 ACO655389:ACO655394 AMK655389:AMK655394 AWG655389:AWG655394 BGC655389:BGC655394 BPY655389:BPY655394 BZU655389:BZU655394 CJQ655389:CJQ655394 CTM655389:CTM655394 DDI655389:DDI655394 DNE655389:DNE655394 DXA655389:DXA655394 EGW655389:EGW655394 EQS655389:EQS655394 FAO655389:FAO655394 FKK655389:FKK655394 FUG655389:FUG655394 GEC655389:GEC655394 GNY655389:GNY655394 GXU655389:GXU655394 HHQ655389:HHQ655394 HRM655389:HRM655394 IBI655389:IBI655394 ILE655389:ILE655394 IVA655389:IVA655394 JEW655389:JEW655394 JOS655389:JOS655394 JYO655389:JYO655394 KIK655389:KIK655394 KSG655389:KSG655394 LCC655389:LCC655394 LLY655389:LLY655394 LVU655389:LVU655394 MFQ655389:MFQ655394 MPM655389:MPM655394 MZI655389:MZI655394 NJE655389:NJE655394 NTA655389:NTA655394 OCW655389:OCW655394 OMS655389:OMS655394 OWO655389:OWO655394 PGK655389:PGK655394 PQG655389:PQG655394 QAC655389:QAC655394 QJY655389:QJY655394 QTU655389:QTU655394 RDQ655389:RDQ655394 RNM655389:RNM655394 RXI655389:RXI655394 SHE655389:SHE655394 SRA655389:SRA655394 TAW655389:TAW655394 TKS655389:TKS655394 TUO655389:TUO655394 UEK655389:UEK655394 UOG655389:UOG655394 UYC655389:UYC655394 VHY655389:VHY655394 VRU655389:VRU655394 WBQ655389:WBQ655394 WLM655389:WLM655394 WVI655389:WVI655394 A720925:A720930 IW720925:IW720930 SS720925:SS720930 ACO720925:ACO720930 AMK720925:AMK720930 AWG720925:AWG720930 BGC720925:BGC720930 BPY720925:BPY720930 BZU720925:BZU720930 CJQ720925:CJQ720930 CTM720925:CTM720930 DDI720925:DDI720930 DNE720925:DNE720930 DXA720925:DXA720930 EGW720925:EGW720930 EQS720925:EQS720930 FAO720925:FAO720930 FKK720925:FKK720930 FUG720925:FUG720930 GEC720925:GEC720930 GNY720925:GNY720930 GXU720925:GXU720930 HHQ720925:HHQ720930 HRM720925:HRM720930 IBI720925:IBI720930 ILE720925:ILE720930 IVA720925:IVA720930 JEW720925:JEW720930 JOS720925:JOS720930 JYO720925:JYO720930 KIK720925:KIK720930 KSG720925:KSG720930 LCC720925:LCC720930 LLY720925:LLY720930 LVU720925:LVU720930 MFQ720925:MFQ720930 MPM720925:MPM720930 MZI720925:MZI720930 NJE720925:NJE720930 NTA720925:NTA720930 OCW720925:OCW720930 OMS720925:OMS720930 OWO720925:OWO720930 PGK720925:PGK720930 PQG720925:PQG720930 QAC720925:QAC720930 QJY720925:QJY720930 QTU720925:QTU720930 RDQ720925:RDQ720930 RNM720925:RNM720930 RXI720925:RXI720930 SHE720925:SHE720930 SRA720925:SRA720930 TAW720925:TAW720930 TKS720925:TKS720930 TUO720925:TUO720930 UEK720925:UEK720930 UOG720925:UOG720930 UYC720925:UYC720930 VHY720925:VHY720930 VRU720925:VRU720930 WBQ720925:WBQ720930 WLM720925:WLM720930 WVI720925:WVI720930 A786461:A786466 IW786461:IW786466 SS786461:SS786466 ACO786461:ACO786466 AMK786461:AMK786466 AWG786461:AWG786466 BGC786461:BGC786466 BPY786461:BPY786466 BZU786461:BZU786466 CJQ786461:CJQ786466 CTM786461:CTM786466 DDI786461:DDI786466 DNE786461:DNE786466 DXA786461:DXA786466 EGW786461:EGW786466 EQS786461:EQS786466 FAO786461:FAO786466 FKK786461:FKK786466 FUG786461:FUG786466 GEC786461:GEC786466 GNY786461:GNY786466 GXU786461:GXU786466 HHQ786461:HHQ786466 HRM786461:HRM786466 IBI786461:IBI786466 ILE786461:ILE786466 IVA786461:IVA786466 JEW786461:JEW786466 JOS786461:JOS786466 JYO786461:JYO786466 KIK786461:KIK786466 KSG786461:KSG786466 LCC786461:LCC786466 LLY786461:LLY786466 LVU786461:LVU786466 MFQ786461:MFQ786466 MPM786461:MPM786466 MZI786461:MZI786466 NJE786461:NJE786466 NTA786461:NTA786466 OCW786461:OCW786466 OMS786461:OMS786466 OWO786461:OWO786466 PGK786461:PGK786466 PQG786461:PQG786466 QAC786461:QAC786466 QJY786461:QJY786466 QTU786461:QTU786466 RDQ786461:RDQ786466 RNM786461:RNM786466 RXI786461:RXI786466 SHE786461:SHE786466 SRA786461:SRA786466 TAW786461:TAW786466 TKS786461:TKS786466 TUO786461:TUO786466 UEK786461:UEK786466 UOG786461:UOG786466 UYC786461:UYC786466 VHY786461:VHY786466 VRU786461:VRU786466 WBQ786461:WBQ786466 WLM786461:WLM786466 WVI786461:WVI786466 A851997:A852002 IW851997:IW852002 SS851997:SS852002 ACO851997:ACO852002 AMK851997:AMK852002 AWG851997:AWG852002 BGC851997:BGC852002 BPY851997:BPY852002 BZU851997:BZU852002 CJQ851997:CJQ852002 CTM851997:CTM852002 DDI851997:DDI852002 DNE851997:DNE852002 DXA851997:DXA852002 EGW851997:EGW852002 EQS851997:EQS852002 FAO851997:FAO852002 FKK851997:FKK852002 FUG851997:FUG852002 GEC851997:GEC852002 GNY851997:GNY852002 GXU851997:GXU852002 HHQ851997:HHQ852002 HRM851997:HRM852002 IBI851997:IBI852002 ILE851997:ILE852002 IVA851997:IVA852002 JEW851997:JEW852002 JOS851997:JOS852002 JYO851997:JYO852002 KIK851997:KIK852002 KSG851997:KSG852002 LCC851997:LCC852002 LLY851997:LLY852002 LVU851997:LVU852002 MFQ851997:MFQ852002 MPM851997:MPM852002 MZI851997:MZI852002 NJE851997:NJE852002 NTA851997:NTA852002 OCW851997:OCW852002 OMS851997:OMS852002 OWO851997:OWO852002 PGK851997:PGK852002 PQG851997:PQG852002 QAC851997:QAC852002 QJY851997:QJY852002 QTU851997:QTU852002 RDQ851997:RDQ852002 RNM851997:RNM852002 RXI851997:RXI852002 SHE851997:SHE852002 SRA851997:SRA852002 TAW851997:TAW852002 TKS851997:TKS852002 TUO851997:TUO852002 UEK851997:UEK852002 UOG851997:UOG852002 UYC851997:UYC852002 VHY851997:VHY852002 VRU851997:VRU852002 WBQ851997:WBQ852002 WLM851997:WLM852002 WVI851997:WVI852002 A917533:A917538 IW917533:IW917538 SS917533:SS917538 ACO917533:ACO917538 AMK917533:AMK917538 AWG917533:AWG917538 BGC917533:BGC917538 BPY917533:BPY917538 BZU917533:BZU917538 CJQ917533:CJQ917538 CTM917533:CTM917538 DDI917533:DDI917538 DNE917533:DNE917538 DXA917533:DXA917538 EGW917533:EGW917538 EQS917533:EQS917538 FAO917533:FAO917538 FKK917533:FKK917538 FUG917533:FUG917538 GEC917533:GEC917538 GNY917533:GNY917538 GXU917533:GXU917538 HHQ917533:HHQ917538 HRM917533:HRM917538 IBI917533:IBI917538 ILE917533:ILE917538 IVA917533:IVA917538 JEW917533:JEW917538 JOS917533:JOS917538 JYO917533:JYO917538 KIK917533:KIK917538 KSG917533:KSG917538 LCC917533:LCC917538 LLY917533:LLY917538 LVU917533:LVU917538 MFQ917533:MFQ917538 MPM917533:MPM917538 MZI917533:MZI917538 NJE917533:NJE917538 NTA917533:NTA917538 OCW917533:OCW917538 OMS917533:OMS917538 OWO917533:OWO917538 PGK917533:PGK917538 PQG917533:PQG917538 QAC917533:QAC917538 QJY917533:QJY917538 QTU917533:QTU917538 RDQ917533:RDQ917538 RNM917533:RNM917538 RXI917533:RXI917538 SHE917533:SHE917538 SRA917533:SRA917538 TAW917533:TAW917538 TKS917533:TKS917538 TUO917533:TUO917538 UEK917533:UEK917538 UOG917533:UOG917538 UYC917533:UYC917538 VHY917533:VHY917538 VRU917533:VRU917538 WBQ917533:WBQ917538 WLM917533:WLM917538 WVI917533:WVI917538 A983069:A983074 IW983069:IW983074 SS983069:SS983074 ACO983069:ACO983074 AMK983069:AMK983074 AWG983069:AWG983074 BGC983069:BGC983074 BPY983069:BPY983074 BZU983069:BZU983074 CJQ983069:CJQ983074 CTM983069:CTM983074 DDI983069:DDI983074 DNE983069:DNE983074 DXA983069:DXA983074 EGW983069:EGW983074 EQS983069:EQS983074 FAO983069:FAO983074 FKK983069:FKK983074 FUG983069:FUG983074 GEC983069:GEC983074 GNY983069:GNY983074 GXU983069:GXU983074 HHQ983069:HHQ983074 HRM983069:HRM983074 IBI983069:IBI983074 ILE983069:ILE983074 IVA983069:IVA983074 JEW983069:JEW983074 JOS983069:JOS983074 JYO983069:JYO983074 KIK983069:KIK983074 KSG983069:KSG983074 LCC983069:LCC983074 LLY983069:LLY983074 LVU983069:LVU983074 MFQ983069:MFQ983074 MPM983069:MPM983074 MZI983069:MZI983074 NJE983069:NJE983074 NTA983069:NTA983074 OCW983069:OCW983074 OMS983069:OMS983074 OWO983069:OWO983074 PGK983069:PGK983074 PQG983069:PQG983074 QAC983069:QAC983074 QJY983069:QJY983074 QTU983069:QTU983074 RDQ983069:RDQ983074 RNM983069:RNM983074 RXI983069:RXI983074 SHE983069:SHE983074 SRA983069:SRA983074 TAW983069:TAW983074 TKS983069:TKS983074 TUO983069:TUO983074 UEK983069:UEK983074 UOG983069:UOG983074 UYC983069:UYC983074 VHY983069:VHY983074 VRU983069:VRU983074 WBQ983069:WBQ983074 WLM983069:WLM983074 WVI983069:WVI983074 A26:A27 IW26:IW27 SS26:SS27 ACO26:ACO27 AMK26:AMK27 AWG26:AWG27 BGC26:BGC27 BPY26:BPY27 BZU26:BZU27 CJQ26:CJQ27 CTM26:CTM27 DDI26:DDI27 DNE26:DNE27 DXA26:DXA27 EGW26:EGW27 EQS26:EQS27 FAO26:FAO27 FKK26:FKK27 FUG26:FUG27 GEC26:GEC27 GNY26:GNY27 GXU26:GXU27 HHQ26:HHQ27 HRM26:HRM27 IBI26:IBI27 ILE26:ILE27 IVA26:IVA27 JEW26:JEW27 JOS26:JOS27 JYO26:JYO27 KIK26:KIK27 KSG26:KSG27 LCC26:LCC27 LLY26:LLY27 LVU26:LVU27 MFQ26:MFQ27 MPM26:MPM27 MZI26:MZI27 NJE26:NJE27 NTA26:NTA27 OCW26:OCW27 OMS26:OMS27 OWO26:OWO27 PGK26:PGK27 PQG26:PQG27 QAC26:QAC27 QJY26:QJY27 QTU26:QTU27 RDQ26:RDQ27 RNM26:RNM27 RXI26:RXI27 SHE26:SHE27 SRA26:SRA27 TAW26:TAW27 TKS26:TKS27 TUO26:TUO27 UEK26:UEK27 UOG26:UOG27 UYC26:UYC27 VHY26:VHY27 VRU26:VRU27 WBQ26:WBQ27 WLM26:WLM27 WVI26:WVI27 A65562:A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A131098:A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A196634:A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A262170:A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A327706:A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A393242:A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A458778:A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A524314:A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A589850:A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A655386:A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A720922:A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A786458:A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A851994:A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A917530:A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A983066:A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xr:uid="{21E826BC-9306-4199-8FFC-1641423A940D}">
      <formula1>$A$109:$A$143</formula1>
    </dataValidation>
    <dataValidation type="list" allowBlank="1" showInputMessage="1" showErrorMessage="1"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xr:uid="{04FBBAD0-A9C4-4BDF-A96D-14B93D4B5808}">
      <formula1>$A$109:$A$145</formula1>
    </dataValidation>
    <dataValidation type="list" allowBlank="1" showInputMessage="1" showErrorMessage="1" sqref="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Q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Q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Q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Q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Q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Q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Q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Q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Q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Q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Q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Q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Q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Q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xr:uid="{EE2D2EB5-5B01-4254-B5B0-E6B94D8238CE}">
      <formula1>$A$68:$A$70</formula1>
    </dataValidation>
    <dataValidation type="list" allowBlank="1" showInputMessage="1" showErrorMessage="1" sqref="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xr:uid="{DF1608B4-FE6B-4A2C-996B-4D578514D265}">
      <formula1>$A$65:$A$67</formula1>
    </dataValidation>
    <dataValidation type="list" allowBlank="1" showInputMessage="1" showErrorMessage="1" sqref="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xr:uid="{C9469027-A784-4E10-A79F-602EB7836C28}">
      <formula1>$A$51:$A$53</formula1>
    </dataValidation>
    <dataValidation type="list" allowBlank="1" showInputMessage="1" showErrorMessage="1" sqref="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xr:uid="{0AE023C8-3E15-400C-9525-36283015BC52}">
      <formula1>$A$54:$A$61</formula1>
    </dataValidation>
    <dataValidation type="list" allowBlank="1" showInputMessage="1" showErrorMessage="1" sqref="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xr:uid="{9226D495-CDEA-46E8-916F-373B525C4CA2}">
      <formula1>$A$62:$A$64</formula1>
    </dataValidation>
    <dataValidation type="list" allowBlank="1" showInputMessage="1" showErrorMessage="1" sqref="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xr:uid="{7335CF7B-E499-4C9C-849C-BE2D63C54F85}">
      <formula1>$A$71:$A$73</formula1>
    </dataValidation>
    <dataValidation type="list" allowBlank="1" showInputMessage="1" showErrorMessage="1" sqref="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xr:uid="{9691948F-3024-476F-BE21-6395F9F764B9}">
      <formula1>$A$110:$A$144</formula1>
    </dataValidation>
  </dataValidations>
  <pageMargins left="0.375" right="3.937007874015748E-2" top="0.34125" bottom="0.19685039370078741" header="0" footer="0"/>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3082-4112-4770-A329-C7C090A86E68}">
  <dimension ref="A1:S145"/>
  <sheetViews>
    <sheetView showGridLines="0" tabSelected="1" view="pageLayout" topLeftCell="C1" zoomScale="85" zoomScaleNormal="100" zoomScaleSheetLayoutView="85" zoomScalePageLayoutView="85" workbookViewId="0">
      <selection activeCell="L15" sqref="L15:M15"/>
    </sheetView>
  </sheetViews>
  <sheetFormatPr baseColWidth="10" defaultRowHeight="13.5" x14ac:dyDescent="0.25"/>
  <cols>
    <col min="1" max="1" width="28.7109375" style="1" customWidth="1"/>
    <col min="2" max="2" width="12.28515625" style="1" customWidth="1"/>
    <col min="3" max="5" width="16.28515625" style="1" customWidth="1"/>
    <col min="6" max="6" width="14.140625" style="1" customWidth="1"/>
    <col min="7" max="12" width="15.7109375" style="1" customWidth="1"/>
    <col min="13" max="19" width="11.42578125" style="2"/>
    <col min="20" max="256" width="11.42578125" style="1"/>
    <col min="257" max="257" width="28.7109375" style="1" customWidth="1"/>
    <col min="258" max="258" width="12.28515625" style="1" customWidth="1"/>
    <col min="259" max="261" width="16.28515625" style="1" customWidth="1"/>
    <col min="262" max="262" width="14.140625" style="1" customWidth="1"/>
    <col min="263" max="268" width="15.7109375" style="1" customWidth="1"/>
    <col min="269" max="512" width="11.42578125" style="1"/>
    <col min="513" max="513" width="28.7109375" style="1" customWidth="1"/>
    <col min="514" max="514" width="12.28515625" style="1" customWidth="1"/>
    <col min="515" max="517" width="16.28515625" style="1" customWidth="1"/>
    <col min="518" max="518" width="14.140625" style="1" customWidth="1"/>
    <col min="519" max="524" width="15.7109375" style="1" customWidth="1"/>
    <col min="525" max="768" width="11.42578125" style="1"/>
    <col min="769" max="769" width="28.7109375" style="1" customWidth="1"/>
    <col min="770" max="770" width="12.28515625" style="1" customWidth="1"/>
    <col min="771" max="773" width="16.28515625" style="1" customWidth="1"/>
    <col min="774" max="774" width="14.140625" style="1" customWidth="1"/>
    <col min="775" max="780" width="15.7109375" style="1" customWidth="1"/>
    <col min="781" max="1024" width="11.42578125" style="1"/>
    <col min="1025" max="1025" width="28.7109375" style="1" customWidth="1"/>
    <col min="1026" max="1026" width="12.28515625" style="1" customWidth="1"/>
    <col min="1027" max="1029" width="16.28515625" style="1" customWidth="1"/>
    <col min="1030" max="1030" width="14.140625" style="1" customWidth="1"/>
    <col min="1031" max="1036" width="15.7109375" style="1" customWidth="1"/>
    <col min="1037" max="1280" width="11.42578125" style="1"/>
    <col min="1281" max="1281" width="28.7109375" style="1" customWidth="1"/>
    <col min="1282" max="1282" width="12.28515625" style="1" customWidth="1"/>
    <col min="1283" max="1285" width="16.28515625" style="1" customWidth="1"/>
    <col min="1286" max="1286" width="14.140625" style="1" customWidth="1"/>
    <col min="1287" max="1292" width="15.7109375" style="1" customWidth="1"/>
    <col min="1293" max="1536" width="11.42578125" style="1"/>
    <col min="1537" max="1537" width="28.7109375" style="1" customWidth="1"/>
    <col min="1538" max="1538" width="12.28515625" style="1" customWidth="1"/>
    <col min="1539" max="1541" width="16.28515625" style="1" customWidth="1"/>
    <col min="1542" max="1542" width="14.140625" style="1" customWidth="1"/>
    <col min="1543" max="1548" width="15.7109375" style="1" customWidth="1"/>
    <col min="1549" max="1792" width="11.42578125" style="1"/>
    <col min="1793" max="1793" width="28.7109375" style="1" customWidth="1"/>
    <col min="1794" max="1794" width="12.28515625" style="1" customWidth="1"/>
    <col min="1795" max="1797" width="16.28515625" style="1" customWidth="1"/>
    <col min="1798" max="1798" width="14.140625" style="1" customWidth="1"/>
    <col min="1799" max="1804" width="15.7109375" style="1" customWidth="1"/>
    <col min="1805" max="2048" width="11.42578125" style="1"/>
    <col min="2049" max="2049" width="28.7109375" style="1" customWidth="1"/>
    <col min="2050" max="2050" width="12.28515625" style="1" customWidth="1"/>
    <col min="2051" max="2053" width="16.28515625" style="1" customWidth="1"/>
    <col min="2054" max="2054" width="14.140625" style="1" customWidth="1"/>
    <col min="2055" max="2060" width="15.7109375" style="1" customWidth="1"/>
    <col min="2061" max="2304" width="11.42578125" style="1"/>
    <col min="2305" max="2305" width="28.7109375" style="1" customWidth="1"/>
    <col min="2306" max="2306" width="12.28515625" style="1" customWidth="1"/>
    <col min="2307" max="2309" width="16.28515625" style="1" customWidth="1"/>
    <col min="2310" max="2310" width="14.140625" style="1" customWidth="1"/>
    <col min="2311" max="2316" width="15.7109375" style="1" customWidth="1"/>
    <col min="2317" max="2560" width="11.42578125" style="1"/>
    <col min="2561" max="2561" width="28.7109375" style="1" customWidth="1"/>
    <col min="2562" max="2562" width="12.28515625" style="1" customWidth="1"/>
    <col min="2563" max="2565" width="16.28515625" style="1" customWidth="1"/>
    <col min="2566" max="2566" width="14.140625" style="1" customWidth="1"/>
    <col min="2567" max="2572" width="15.7109375" style="1" customWidth="1"/>
    <col min="2573" max="2816" width="11.42578125" style="1"/>
    <col min="2817" max="2817" width="28.7109375" style="1" customWidth="1"/>
    <col min="2818" max="2818" width="12.28515625" style="1" customWidth="1"/>
    <col min="2819" max="2821" width="16.28515625" style="1" customWidth="1"/>
    <col min="2822" max="2822" width="14.140625" style="1" customWidth="1"/>
    <col min="2823" max="2828" width="15.7109375" style="1" customWidth="1"/>
    <col min="2829" max="3072" width="11.42578125" style="1"/>
    <col min="3073" max="3073" width="28.7109375" style="1" customWidth="1"/>
    <col min="3074" max="3074" width="12.28515625" style="1" customWidth="1"/>
    <col min="3075" max="3077" width="16.28515625" style="1" customWidth="1"/>
    <col min="3078" max="3078" width="14.140625" style="1" customWidth="1"/>
    <col min="3079" max="3084" width="15.7109375" style="1" customWidth="1"/>
    <col min="3085" max="3328" width="11.42578125" style="1"/>
    <col min="3329" max="3329" width="28.7109375" style="1" customWidth="1"/>
    <col min="3330" max="3330" width="12.28515625" style="1" customWidth="1"/>
    <col min="3331" max="3333" width="16.28515625" style="1" customWidth="1"/>
    <col min="3334" max="3334" width="14.140625" style="1" customWidth="1"/>
    <col min="3335" max="3340" width="15.7109375" style="1" customWidth="1"/>
    <col min="3341" max="3584" width="11.42578125" style="1"/>
    <col min="3585" max="3585" width="28.7109375" style="1" customWidth="1"/>
    <col min="3586" max="3586" width="12.28515625" style="1" customWidth="1"/>
    <col min="3587" max="3589" width="16.28515625" style="1" customWidth="1"/>
    <col min="3590" max="3590" width="14.140625" style="1" customWidth="1"/>
    <col min="3591" max="3596" width="15.7109375" style="1" customWidth="1"/>
    <col min="3597" max="3840" width="11.42578125" style="1"/>
    <col min="3841" max="3841" width="28.7109375" style="1" customWidth="1"/>
    <col min="3842" max="3842" width="12.28515625" style="1" customWidth="1"/>
    <col min="3843" max="3845" width="16.28515625" style="1" customWidth="1"/>
    <col min="3846" max="3846" width="14.140625" style="1" customWidth="1"/>
    <col min="3847" max="3852" width="15.7109375" style="1" customWidth="1"/>
    <col min="3853" max="4096" width="11.42578125" style="1"/>
    <col min="4097" max="4097" width="28.7109375" style="1" customWidth="1"/>
    <col min="4098" max="4098" width="12.28515625" style="1" customWidth="1"/>
    <col min="4099" max="4101" width="16.28515625" style="1" customWidth="1"/>
    <col min="4102" max="4102" width="14.140625" style="1" customWidth="1"/>
    <col min="4103" max="4108" width="15.7109375" style="1" customWidth="1"/>
    <col min="4109" max="4352" width="11.42578125" style="1"/>
    <col min="4353" max="4353" width="28.7109375" style="1" customWidth="1"/>
    <col min="4354" max="4354" width="12.28515625" style="1" customWidth="1"/>
    <col min="4355" max="4357" width="16.28515625" style="1" customWidth="1"/>
    <col min="4358" max="4358" width="14.140625" style="1" customWidth="1"/>
    <col min="4359" max="4364" width="15.7109375" style="1" customWidth="1"/>
    <col min="4365" max="4608" width="11.42578125" style="1"/>
    <col min="4609" max="4609" width="28.7109375" style="1" customWidth="1"/>
    <col min="4610" max="4610" width="12.28515625" style="1" customWidth="1"/>
    <col min="4611" max="4613" width="16.28515625" style="1" customWidth="1"/>
    <col min="4614" max="4614" width="14.140625" style="1" customWidth="1"/>
    <col min="4615" max="4620" width="15.7109375" style="1" customWidth="1"/>
    <col min="4621" max="4864" width="11.42578125" style="1"/>
    <col min="4865" max="4865" width="28.7109375" style="1" customWidth="1"/>
    <col min="4866" max="4866" width="12.28515625" style="1" customWidth="1"/>
    <col min="4867" max="4869" width="16.28515625" style="1" customWidth="1"/>
    <col min="4870" max="4870" width="14.140625" style="1" customWidth="1"/>
    <col min="4871" max="4876" width="15.7109375" style="1" customWidth="1"/>
    <col min="4877" max="5120" width="11.42578125" style="1"/>
    <col min="5121" max="5121" width="28.7109375" style="1" customWidth="1"/>
    <col min="5122" max="5122" width="12.28515625" style="1" customWidth="1"/>
    <col min="5123" max="5125" width="16.28515625" style="1" customWidth="1"/>
    <col min="5126" max="5126" width="14.140625" style="1" customWidth="1"/>
    <col min="5127" max="5132" width="15.7109375" style="1" customWidth="1"/>
    <col min="5133" max="5376" width="11.42578125" style="1"/>
    <col min="5377" max="5377" width="28.7109375" style="1" customWidth="1"/>
    <col min="5378" max="5378" width="12.28515625" style="1" customWidth="1"/>
    <col min="5379" max="5381" width="16.28515625" style="1" customWidth="1"/>
    <col min="5382" max="5382" width="14.140625" style="1" customWidth="1"/>
    <col min="5383" max="5388" width="15.7109375" style="1" customWidth="1"/>
    <col min="5389" max="5632" width="11.42578125" style="1"/>
    <col min="5633" max="5633" width="28.7109375" style="1" customWidth="1"/>
    <col min="5634" max="5634" width="12.28515625" style="1" customWidth="1"/>
    <col min="5635" max="5637" width="16.28515625" style="1" customWidth="1"/>
    <col min="5638" max="5638" width="14.140625" style="1" customWidth="1"/>
    <col min="5639" max="5644" width="15.7109375" style="1" customWidth="1"/>
    <col min="5645" max="5888" width="11.42578125" style="1"/>
    <col min="5889" max="5889" width="28.7109375" style="1" customWidth="1"/>
    <col min="5890" max="5890" width="12.28515625" style="1" customWidth="1"/>
    <col min="5891" max="5893" width="16.28515625" style="1" customWidth="1"/>
    <col min="5894" max="5894" width="14.140625" style="1" customWidth="1"/>
    <col min="5895" max="5900" width="15.7109375" style="1" customWidth="1"/>
    <col min="5901" max="6144" width="11.42578125" style="1"/>
    <col min="6145" max="6145" width="28.7109375" style="1" customWidth="1"/>
    <col min="6146" max="6146" width="12.28515625" style="1" customWidth="1"/>
    <col min="6147" max="6149" width="16.28515625" style="1" customWidth="1"/>
    <col min="6150" max="6150" width="14.140625" style="1" customWidth="1"/>
    <col min="6151" max="6156" width="15.7109375" style="1" customWidth="1"/>
    <col min="6157" max="6400" width="11.42578125" style="1"/>
    <col min="6401" max="6401" width="28.7109375" style="1" customWidth="1"/>
    <col min="6402" max="6402" width="12.28515625" style="1" customWidth="1"/>
    <col min="6403" max="6405" width="16.28515625" style="1" customWidth="1"/>
    <col min="6406" max="6406" width="14.140625" style="1" customWidth="1"/>
    <col min="6407" max="6412" width="15.7109375" style="1" customWidth="1"/>
    <col min="6413" max="6656" width="11.42578125" style="1"/>
    <col min="6657" max="6657" width="28.7109375" style="1" customWidth="1"/>
    <col min="6658" max="6658" width="12.28515625" style="1" customWidth="1"/>
    <col min="6659" max="6661" width="16.28515625" style="1" customWidth="1"/>
    <col min="6662" max="6662" width="14.140625" style="1" customWidth="1"/>
    <col min="6663" max="6668" width="15.7109375" style="1" customWidth="1"/>
    <col min="6669" max="6912" width="11.42578125" style="1"/>
    <col min="6913" max="6913" width="28.7109375" style="1" customWidth="1"/>
    <col min="6914" max="6914" width="12.28515625" style="1" customWidth="1"/>
    <col min="6915" max="6917" width="16.28515625" style="1" customWidth="1"/>
    <col min="6918" max="6918" width="14.140625" style="1" customWidth="1"/>
    <col min="6919" max="6924" width="15.7109375" style="1" customWidth="1"/>
    <col min="6925" max="7168" width="11.42578125" style="1"/>
    <col min="7169" max="7169" width="28.7109375" style="1" customWidth="1"/>
    <col min="7170" max="7170" width="12.28515625" style="1" customWidth="1"/>
    <col min="7171" max="7173" width="16.28515625" style="1" customWidth="1"/>
    <col min="7174" max="7174" width="14.140625" style="1" customWidth="1"/>
    <col min="7175" max="7180" width="15.7109375" style="1" customWidth="1"/>
    <col min="7181" max="7424" width="11.42578125" style="1"/>
    <col min="7425" max="7425" width="28.7109375" style="1" customWidth="1"/>
    <col min="7426" max="7426" width="12.28515625" style="1" customWidth="1"/>
    <col min="7427" max="7429" width="16.28515625" style="1" customWidth="1"/>
    <col min="7430" max="7430" width="14.140625" style="1" customWidth="1"/>
    <col min="7431" max="7436" width="15.7109375" style="1" customWidth="1"/>
    <col min="7437" max="7680" width="11.42578125" style="1"/>
    <col min="7681" max="7681" width="28.7109375" style="1" customWidth="1"/>
    <col min="7682" max="7682" width="12.28515625" style="1" customWidth="1"/>
    <col min="7683" max="7685" width="16.28515625" style="1" customWidth="1"/>
    <col min="7686" max="7686" width="14.140625" style="1" customWidth="1"/>
    <col min="7687" max="7692" width="15.7109375" style="1" customWidth="1"/>
    <col min="7693" max="7936" width="11.42578125" style="1"/>
    <col min="7937" max="7937" width="28.7109375" style="1" customWidth="1"/>
    <col min="7938" max="7938" width="12.28515625" style="1" customWidth="1"/>
    <col min="7939" max="7941" width="16.28515625" style="1" customWidth="1"/>
    <col min="7942" max="7942" width="14.140625" style="1" customWidth="1"/>
    <col min="7943" max="7948" width="15.7109375" style="1" customWidth="1"/>
    <col min="7949" max="8192" width="11.42578125" style="1"/>
    <col min="8193" max="8193" width="28.7109375" style="1" customWidth="1"/>
    <col min="8194" max="8194" width="12.28515625" style="1" customWidth="1"/>
    <col min="8195" max="8197" width="16.28515625" style="1" customWidth="1"/>
    <col min="8198" max="8198" width="14.140625" style="1" customWidth="1"/>
    <col min="8199" max="8204" width="15.7109375" style="1" customWidth="1"/>
    <col min="8205" max="8448" width="11.42578125" style="1"/>
    <col min="8449" max="8449" width="28.7109375" style="1" customWidth="1"/>
    <col min="8450" max="8450" width="12.28515625" style="1" customWidth="1"/>
    <col min="8451" max="8453" width="16.28515625" style="1" customWidth="1"/>
    <col min="8454" max="8454" width="14.140625" style="1" customWidth="1"/>
    <col min="8455" max="8460" width="15.7109375" style="1" customWidth="1"/>
    <col min="8461" max="8704" width="11.42578125" style="1"/>
    <col min="8705" max="8705" width="28.7109375" style="1" customWidth="1"/>
    <col min="8706" max="8706" width="12.28515625" style="1" customWidth="1"/>
    <col min="8707" max="8709" width="16.28515625" style="1" customWidth="1"/>
    <col min="8710" max="8710" width="14.140625" style="1" customWidth="1"/>
    <col min="8711" max="8716" width="15.7109375" style="1" customWidth="1"/>
    <col min="8717" max="8960" width="11.42578125" style="1"/>
    <col min="8961" max="8961" width="28.7109375" style="1" customWidth="1"/>
    <col min="8962" max="8962" width="12.28515625" style="1" customWidth="1"/>
    <col min="8963" max="8965" width="16.28515625" style="1" customWidth="1"/>
    <col min="8966" max="8966" width="14.140625" style="1" customWidth="1"/>
    <col min="8967" max="8972" width="15.7109375" style="1" customWidth="1"/>
    <col min="8973" max="9216" width="11.42578125" style="1"/>
    <col min="9217" max="9217" width="28.7109375" style="1" customWidth="1"/>
    <col min="9218" max="9218" width="12.28515625" style="1" customWidth="1"/>
    <col min="9219" max="9221" width="16.28515625" style="1" customWidth="1"/>
    <col min="9222" max="9222" width="14.140625" style="1" customWidth="1"/>
    <col min="9223" max="9228" width="15.7109375" style="1" customWidth="1"/>
    <col min="9229" max="9472" width="11.42578125" style="1"/>
    <col min="9473" max="9473" width="28.7109375" style="1" customWidth="1"/>
    <col min="9474" max="9474" width="12.28515625" style="1" customWidth="1"/>
    <col min="9475" max="9477" width="16.28515625" style="1" customWidth="1"/>
    <col min="9478" max="9478" width="14.140625" style="1" customWidth="1"/>
    <col min="9479" max="9484" width="15.7109375" style="1" customWidth="1"/>
    <col min="9485" max="9728" width="11.42578125" style="1"/>
    <col min="9729" max="9729" width="28.7109375" style="1" customWidth="1"/>
    <col min="9730" max="9730" width="12.28515625" style="1" customWidth="1"/>
    <col min="9731" max="9733" width="16.28515625" style="1" customWidth="1"/>
    <col min="9734" max="9734" width="14.140625" style="1" customWidth="1"/>
    <col min="9735" max="9740" width="15.7109375" style="1" customWidth="1"/>
    <col min="9741" max="9984" width="11.42578125" style="1"/>
    <col min="9985" max="9985" width="28.7109375" style="1" customWidth="1"/>
    <col min="9986" max="9986" width="12.28515625" style="1" customWidth="1"/>
    <col min="9987" max="9989" width="16.28515625" style="1" customWidth="1"/>
    <col min="9990" max="9990" width="14.140625" style="1" customWidth="1"/>
    <col min="9991" max="9996" width="15.7109375" style="1" customWidth="1"/>
    <col min="9997" max="10240" width="11.42578125" style="1"/>
    <col min="10241" max="10241" width="28.7109375" style="1" customWidth="1"/>
    <col min="10242" max="10242" width="12.28515625" style="1" customWidth="1"/>
    <col min="10243" max="10245" width="16.28515625" style="1" customWidth="1"/>
    <col min="10246" max="10246" width="14.140625" style="1" customWidth="1"/>
    <col min="10247" max="10252" width="15.7109375" style="1" customWidth="1"/>
    <col min="10253" max="10496" width="11.42578125" style="1"/>
    <col min="10497" max="10497" width="28.7109375" style="1" customWidth="1"/>
    <col min="10498" max="10498" width="12.28515625" style="1" customWidth="1"/>
    <col min="10499" max="10501" width="16.28515625" style="1" customWidth="1"/>
    <col min="10502" max="10502" width="14.140625" style="1" customWidth="1"/>
    <col min="10503" max="10508" width="15.7109375" style="1" customWidth="1"/>
    <col min="10509" max="10752" width="11.42578125" style="1"/>
    <col min="10753" max="10753" width="28.7109375" style="1" customWidth="1"/>
    <col min="10754" max="10754" width="12.28515625" style="1" customWidth="1"/>
    <col min="10755" max="10757" width="16.28515625" style="1" customWidth="1"/>
    <col min="10758" max="10758" width="14.140625" style="1" customWidth="1"/>
    <col min="10759" max="10764" width="15.7109375" style="1" customWidth="1"/>
    <col min="10765" max="11008" width="11.42578125" style="1"/>
    <col min="11009" max="11009" width="28.7109375" style="1" customWidth="1"/>
    <col min="11010" max="11010" width="12.28515625" style="1" customWidth="1"/>
    <col min="11011" max="11013" width="16.28515625" style="1" customWidth="1"/>
    <col min="11014" max="11014" width="14.140625" style="1" customWidth="1"/>
    <col min="11015" max="11020" width="15.7109375" style="1" customWidth="1"/>
    <col min="11021" max="11264" width="11.42578125" style="1"/>
    <col min="11265" max="11265" width="28.7109375" style="1" customWidth="1"/>
    <col min="11266" max="11266" width="12.28515625" style="1" customWidth="1"/>
    <col min="11267" max="11269" width="16.28515625" style="1" customWidth="1"/>
    <col min="11270" max="11270" width="14.140625" style="1" customWidth="1"/>
    <col min="11271" max="11276" width="15.7109375" style="1" customWidth="1"/>
    <col min="11277" max="11520" width="11.42578125" style="1"/>
    <col min="11521" max="11521" width="28.7109375" style="1" customWidth="1"/>
    <col min="11522" max="11522" width="12.28515625" style="1" customWidth="1"/>
    <col min="11523" max="11525" width="16.28515625" style="1" customWidth="1"/>
    <col min="11526" max="11526" width="14.140625" style="1" customWidth="1"/>
    <col min="11527" max="11532" width="15.7109375" style="1" customWidth="1"/>
    <col min="11533" max="11776" width="11.42578125" style="1"/>
    <col min="11777" max="11777" width="28.7109375" style="1" customWidth="1"/>
    <col min="11778" max="11778" width="12.28515625" style="1" customWidth="1"/>
    <col min="11779" max="11781" width="16.28515625" style="1" customWidth="1"/>
    <col min="11782" max="11782" width="14.140625" style="1" customWidth="1"/>
    <col min="11783" max="11788" width="15.7109375" style="1" customWidth="1"/>
    <col min="11789" max="12032" width="11.42578125" style="1"/>
    <col min="12033" max="12033" width="28.7109375" style="1" customWidth="1"/>
    <col min="12034" max="12034" width="12.28515625" style="1" customWidth="1"/>
    <col min="12035" max="12037" width="16.28515625" style="1" customWidth="1"/>
    <col min="12038" max="12038" width="14.140625" style="1" customWidth="1"/>
    <col min="12039" max="12044" width="15.7109375" style="1" customWidth="1"/>
    <col min="12045" max="12288" width="11.42578125" style="1"/>
    <col min="12289" max="12289" width="28.7109375" style="1" customWidth="1"/>
    <col min="12290" max="12290" width="12.28515625" style="1" customWidth="1"/>
    <col min="12291" max="12293" width="16.28515625" style="1" customWidth="1"/>
    <col min="12294" max="12294" width="14.140625" style="1" customWidth="1"/>
    <col min="12295" max="12300" width="15.7109375" style="1" customWidth="1"/>
    <col min="12301" max="12544" width="11.42578125" style="1"/>
    <col min="12545" max="12545" width="28.7109375" style="1" customWidth="1"/>
    <col min="12546" max="12546" width="12.28515625" style="1" customWidth="1"/>
    <col min="12547" max="12549" width="16.28515625" style="1" customWidth="1"/>
    <col min="12550" max="12550" width="14.140625" style="1" customWidth="1"/>
    <col min="12551" max="12556" width="15.7109375" style="1" customWidth="1"/>
    <col min="12557" max="12800" width="11.42578125" style="1"/>
    <col min="12801" max="12801" width="28.7109375" style="1" customWidth="1"/>
    <col min="12802" max="12802" width="12.28515625" style="1" customWidth="1"/>
    <col min="12803" max="12805" width="16.28515625" style="1" customWidth="1"/>
    <col min="12806" max="12806" width="14.140625" style="1" customWidth="1"/>
    <col min="12807" max="12812" width="15.7109375" style="1" customWidth="1"/>
    <col min="12813" max="13056" width="11.42578125" style="1"/>
    <col min="13057" max="13057" width="28.7109375" style="1" customWidth="1"/>
    <col min="13058" max="13058" width="12.28515625" style="1" customWidth="1"/>
    <col min="13059" max="13061" width="16.28515625" style="1" customWidth="1"/>
    <col min="13062" max="13062" width="14.140625" style="1" customWidth="1"/>
    <col min="13063" max="13068" width="15.7109375" style="1" customWidth="1"/>
    <col min="13069" max="13312" width="11.42578125" style="1"/>
    <col min="13313" max="13313" width="28.7109375" style="1" customWidth="1"/>
    <col min="13314" max="13314" width="12.28515625" style="1" customWidth="1"/>
    <col min="13315" max="13317" width="16.28515625" style="1" customWidth="1"/>
    <col min="13318" max="13318" width="14.140625" style="1" customWidth="1"/>
    <col min="13319" max="13324" width="15.7109375" style="1" customWidth="1"/>
    <col min="13325" max="13568" width="11.42578125" style="1"/>
    <col min="13569" max="13569" width="28.7109375" style="1" customWidth="1"/>
    <col min="13570" max="13570" width="12.28515625" style="1" customWidth="1"/>
    <col min="13571" max="13573" width="16.28515625" style="1" customWidth="1"/>
    <col min="13574" max="13574" width="14.140625" style="1" customWidth="1"/>
    <col min="13575" max="13580" width="15.7109375" style="1" customWidth="1"/>
    <col min="13581" max="13824" width="11.42578125" style="1"/>
    <col min="13825" max="13825" width="28.7109375" style="1" customWidth="1"/>
    <col min="13826" max="13826" width="12.28515625" style="1" customWidth="1"/>
    <col min="13827" max="13829" width="16.28515625" style="1" customWidth="1"/>
    <col min="13830" max="13830" width="14.140625" style="1" customWidth="1"/>
    <col min="13831" max="13836" width="15.7109375" style="1" customWidth="1"/>
    <col min="13837" max="14080" width="11.42578125" style="1"/>
    <col min="14081" max="14081" width="28.7109375" style="1" customWidth="1"/>
    <col min="14082" max="14082" width="12.28515625" style="1" customWidth="1"/>
    <col min="14083" max="14085" width="16.28515625" style="1" customWidth="1"/>
    <col min="14086" max="14086" width="14.140625" style="1" customWidth="1"/>
    <col min="14087" max="14092" width="15.7109375" style="1" customWidth="1"/>
    <col min="14093" max="14336" width="11.42578125" style="1"/>
    <col min="14337" max="14337" width="28.7109375" style="1" customWidth="1"/>
    <col min="14338" max="14338" width="12.28515625" style="1" customWidth="1"/>
    <col min="14339" max="14341" width="16.28515625" style="1" customWidth="1"/>
    <col min="14342" max="14342" width="14.140625" style="1" customWidth="1"/>
    <col min="14343" max="14348" width="15.7109375" style="1" customWidth="1"/>
    <col min="14349" max="14592" width="11.42578125" style="1"/>
    <col min="14593" max="14593" width="28.7109375" style="1" customWidth="1"/>
    <col min="14594" max="14594" width="12.28515625" style="1" customWidth="1"/>
    <col min="14595" max="14597" width="16.28515625" style="1" customWidth="1"/>
    <col min="14598" max="14598" width="14.140625" style="1" customWidth="1"/>
    <col min="14599" max="14604" width="15.7109375" style="1" customWidth="1"/>
    <col min="14605" max="14848" width="11.42578125" style="1"/>
    <col min="14849" max="14849" width="28.7109375" style="1" customWidth="1"/>
    <col min="14850" max="14850" width="12.28515625" style="1" customWidth="1"/>
    <col min="14851" max="14853" width="16.28515625" style="1" customWidth="1"/>
    <col min="14854" max="14854" width="14.140625" style="1" customWidth="1"/>
    <col min="14855" max="14860" width="15.7109375" style="1" customWidth="1"/>
    <col min="14861" max="15104" width="11.42578125" style="1"/>
    <col min="15105" max="15105" width="28.7109375" style="1" customWidth="1"/>
    <col min="15106" max="15106" width="12.28515625" style="1" customWidth="1"/>
    <col min="15107" max="15109" width="16.28515625" style="1" customWidth="1"/>
    <col min="15110" max="15110" width="14.140625" style="1" customWidth="1"/>
    <col min="15111" max="15116" width="15.7109375" style="1" customWidth="1"/>
    <col min="15117" max="15360" width="11.42578125" style="1"/>
    <col min="15361" max="15361" width="28.7109375" style="1" customWidth="1"/>
    <col min="15362" max="15362" width="12.28515625" style="1" customWidth="1"/>
    <col min="15363" max="15365" width="16.28515625" style="1" customWidth="1"/>
    <col min="15366" max="15366" width="14.140625" style="1" customWidth="1"/>
    <col min="15367" max="15372" width="15.7109375" style="1" customWidth="1"/>
    <col min="15373" max="15616" width="11.42578125" style="1"/>
    <col min="15617" max="15617" width="28.7109375" style="1" customWidth="1"/>
    <col min="15618" max="15618" width="12.28515625" style="1" customWidth="1"/>
    <col min="15619" max="15621" width="16.28515625" style="1" customWidth="1"/>
    <col min="15622" max="15622" width="14.140625" style="1" customWidth="1"/>
    <col min="15623" max="15628" width="15.7109375" style="1" customWidth="1"/>
    <col min="15629" max="15872" width="11.42578125" style="1"/>
    <col min="15873" max="15873" width="28.7109375" style="1" customWidth="1"/>
    <col min="15874" max="15874" width="12.28515625" style="1" customWidth="1"/>
    <col min="15875" max="15877" width="16.28515625" style="1" customWidth="1"/>
    <col min="15878" max="15878" width="14.140625" style="1" customWidth="1"/>
    <col min="15879" max="15884" width="15.7109375" style="1" customWidth="1"/>
    <col min="15885" max="16128" width="11.42578125" style="1"/>
    <col min="16129" max="16129" width="28.7109375" style="1" customWidth="1"/>
    <col min="16130" max="16130" width="12.28515625" style="1" customWidth="1"/>
    <col min="16131" max="16133" width="16.28515625" style="1" customWidth="1"/>
    <col min="16134" max="16134" width="14.140625" style="1" customWidth="1"/>
    <col min="16135" max="16140" width="15.7109375" style="1" customWidth="1"/>
    <col min="16141" max="16384" width="11.42578125" style="1"/>
  </cols>
  <sheetData>
    <row r="1" spans="1:13" ht="14.25" thickBot="1" x14ac:dyDescent="0.3"/>
    <row r="2" spans="1:13" ht="14.25" customHeight="1" x14ac:dyDescent="0.25">
      <c r="A2" s="3"/>
      <c r="B2" s="4" t="str">
        <f>'[2]Redes 1'!B1</f>
        <v>REGISTRO DE INFORME MENSUAL</v>
      </c>
      <c r="C2" s="5"/>
      <c r="D2" s="5"/>
      <c r="E2" s="5"/>
      <c r="F2" s="5"/>
      <c r="G2" s="5"/>
      <c r="H2" s="5"/>
      <c r="I2" s="5"/>
      <c r="J2" s="5"/>
      <c r="K2" s="191" t="s">
        <v>0</v>
      </c>
      <c r="L2" s="192"/>
    </row>
    <row r="3" spans="1:13" ht="19.5" customHeight="1" x14ac:dyDescent="0.25">
      <c r="A3" s="9"/>
      <c r="B3" s="10"/>
      <c r="C3" s="11"/>
      <c r="D3" s="11"/>
      <c r="E3" s="11"/>
      <c r="F3" s="11"/>
      <c r="G3" s="11"/>
      <c r="H3" s="11"/>
      <c r="I3" s="11"/>
      <c r="J3" s="11"/>
      <c r="K3" s="193"/>
      <c r="L3" s="194"/>
    </row>
    <row r="4" spans="1:13" ht="24" customHeight="1" thickBot="1" x14ac:dyDescent="0.3">
      <c r="A4" s="9"/>
      <c r="B4" s="15"/>
      <c r="C4" s="16"/>
      <c r="D4" s="16"/>
      <c r="E4" s="16"/>
      <c r="F4" s="16"/>
      <c r="G4" s="16"/>
      <c r="H4" s="16"/>
      <c r="I4" s="16"/>
      <c r="J4" s="16"/>
      <c r="K4" s="195"/>
      <c r="L4" s="196"/>
    </row>
    <row r="5" spans="1:13" ht="22.5" customHeight="1" thickBot="1" x14ac:dyDescent="0.3">
      <c r="A5" s="20"/>
      <c r="B5" s="21" t="str">
        <f>'[2]Redes 1'!B3</f>
        <v>RG-GOM-CC-05-N851-11</v>
      </c>
      <c r="C5" s="22"/>
      <c r="D5" s="22"/>
      <c r="E5" s="22"/>
      <c r="F5" s="22"/>
      <c r="G5" s="22"/>
      <c r="H5" s="22"/>
      <c r="I5" s="22"/>
      <c r="J5" s="22"/>
      <c r="K5" s="24" t="s">
        <v>202</v>
      </c>
      <c r="L5" s="25"/>
    </row>
    <row r="6" spans="1:13" ht="16.5" customHeight="1" thickBot="1" x14ac:dyDescent="0.3">
      <c r="A6" s="26"/>
      <c r="B6" s="27"/>
      <c r="C6" s="27"/>
      <c r="D6" s="27"/>
      <c r="E6" s="27"/>
      <c r="F6" s="27"/>
      <c r="G6" s="27"/>
      <c r="H6" s="27"/>
      <c r="I6" s="27"/>
      <c r="J6" s="27"/>
      <c r="K6" s="27"/>
      <c r="L6" s="27"/>
    </row>
    <row r="7" spans="1:13" ht="17.25" customHeight="1" x14ac:dyDescent="0.25">
      <c r="A7" s="28" t="s">
        <v>2</v>
      </c>
      <c r="B7" s="29"/>
      <c r="C7" s="29"/>
      <c r="D7" s="29"/>
      <c r="E7" s="29"/>
      <c r="F7" s="29"/>
      <c r="G7" s="29"/>
      <c r="H7" s="29"/>
      <c r="I7" s="29"/>
      <c r="J7" s="29"/>
      <c r="K7" s="29"/>
      <c r="L7" s="30"/>
    </row>
    <row r="8" spans="1:13" ht="17.25" customHeight="1" x14ac:dyDescent="0.25">
      <c r="A8" s="31" t="s">
        <v>3</v>
      </c>
      <c r="B8" s="32"/>
      <c r="C8" s="32"/>
      <c r="D8" s="32"/>
      <c r="E8" s="32"/>
      <c r="F8" s="32"/>
      <c r="G8" s="32"/>
      <c r="H8" s="32"/>
      <c r="I8" s="32"/>
      <c r="J8" s="32"/>
      <c r="K8" s="32"/>
      <c r="L8" s="33"/>
    </row>
    <row r="9" spans="1:13" ht="17.25" customHeight="1" thickBot="1" x14ac:dyDescent="0.3">
      <c r="A9" s="34"/>
      <c r="B9" s="35"/>
      <c r="C9" s="36"/>
      <c r="D9" s="36"/>
      <c r="E9" s="37" t="s">
        <v>4</v>
      </c>
      <c r="F9" s="37"/>
      <c r="G9" s="37"/>
      <c r="H9" s="288" t="str">
        <f>'[1]Redes 1'!F5</f>
        <v>JUNIO 2023</v>
      </c>
      <c r="I9" s="36"/>
      <c r="J9" s="36"/>
      <c r="K9" s="36"/>
      <c r="L9" s="40"/>
    </row>
    <row r="10" spans="1:13" ht="13.5" customHeight="1" thickBot="1" x14ac:dyDescent="0.3">
      <c r="A10" s="41" t="s">
        <v>5</v>
      </c>
      <c r="B10" s="42"/>
      <c r="C10" s="42"/>
      <c r="D10" s="42"/>
      <c r="E10" s="42"/>
      <c r="F10" s="43"/>
      <c r="G10" s="41" t="s">
        <v>6</v>
      </c>
      <c r="H10" s="42"/>
      <c r="I10" s="42"/>
      <c r="J10" s="42"/>
      <c r="K10" s="42"/>
      <c r="L10" s="43"/>
    </row>
    <row r="11" spans="1:13" ht="14.25" customHeight="1" x14ac:dyDescent="0.25">
      <c r="A11" s="200" t="s">
        <v>7</v>
      </c>
      <c r="B11" s="201"/>
      <c r="C11" s="202" t="s">
        <v>8</v>
      </c>
      <c r="D11" s="202"/>
      <c r="E11" s="202"/>
      <c r="F11" s="202"/>
      <c r="G11" s="200" t="s">
        <v>9</v>
      </c>
      <c r="H11" s="201"/>
      <c r="I11" s="201"/>
      <c r="J11" s="202" t="s">
        <v>203</v>
      </c>
      <c r="K11" s="202"/>
      <c r="L11" s="203"/>
    </row>
    <row r="12" spans="1:13" ht="14.25" customHeight="1" x14ac:dyDescent="0.25">
      <c r="A12" s="44" t="s">
        <v>11</v>
      </c>
      <c r="B12" s="45"/>
      <c r="C12" s="204" t="s">
        <v>12</v>
      </c>
      <c r="D12" s="204"/>
      <c r="E12" s="204"/>
      <c r="F12" s="204"/>
      <c r="G12" s="44" t="s">
        <v>13</v>
      </c>
      <c r="H12" s="45"/>
      <c r="I12" s="45"/>
      <c r="J12" s="206">
        <v>45098</v>
      </c>
      <c r="K12" s="206"/>
      <c r="L12" s="207"/>
    </row>
    <row r="13" spans="1:13" ht="17.25" customHeight="1" x14ac:dyDescent="0.25">
      <c r="A13" s="44" t="s">
        <v>14</v>
      </c>
      <c r="B13" s="45"/>
      <c r="C13" s="204" t="s">
        <v>15</v>
      </c>
      <c r="D13" s="204"/>
      <c r="E13" s="204"/>
      <c r="F13" s="204"/>
      <c r="G13" s="44" t="s">
        <v>16</v>
      </c>
      <c r="H13" s="45"/>
      <c r="I13" s="45"/>
      <c r="J13" s="208" t="s">
        <v>119</v>
      </c>
      <c r="K13" s="208"/>
      <c r="L13" s="209"/>
      <c r="M13" s="289"/>
    </row>
    <row r="14" spans="1:13" ht="19.5" customHeight="1" x14ac:dyDescent="0.25">
      <c r="A14" s="44" t="s">
        <v>17</v>
      </c>
      <c r="B14" s="45"/>
      <c r="C14" s="204" t="s">
        <v>204</v>
      </c>
      <c r="D14" s="204"/>
      <c r="E14" s="204"/>
      <c r="F14" s="204"/>
      <c r="G14" s="44" t="s">
        <v>19</v>
      </c>
      <c r="H14" s="45"/>
      <c r="I14" s="45"/>
      <c r="J14" s="55"/>
      <c r="K14" s="2"/>
      <c r="L14" s="57"/>
    </row>
    <row r="15" spans="1:13" ht="19.5" customHeight="1" x14ac:dyDescent="0.25">
      <c r="A15" s="44" t="s">
        <v>20</v>
      </c>
      <c r="B15" s="45"/>
      <c r="C15" s="204" t="s">
        <v>21</v>
      </c>
      <c r="D15" s="204"/>
      <c r="E15" s="204"/>
      <c r="F15" s="204"/>
      <c r="G15" s="290"/>
      <c r="H15" s="291" t="s">
        <v>22</v>
      </c>
      <c r="I15" s="291"/>
      <c r="J15" s="2">
        <v>40</v>
      </c>
      <c r="K15" s="60"/>
      <c r="L15" s="292"/>
    </row>
    <row r="16" spans="1:13" ht="19.5" customHeight="1" x14ac:dyDescent="0.25">
      <c r="A16" s="44" t="s">
        <v>23</v>
      </c>
      <c r="B16" s="45"/>
      <c r="C16" s="206" t="s">
        <v>205</v>
      </c>
      <c r="D16" s="206"/>
      <c r="E16" s="206"/>
      <c r="F16" s="206"/>
      <c r="G16" s="293"/>
      <c r="H16" s="291" t="s">
        <v>25</v>
      </c>
      <c r="I16" s="291"/>
      <c r="J16" s="2">
        <v>22.3</v>
      </c>
      <c r="K16" s="64"/>
      <c r="L16" s="292"/>
    </row>
    <row r="17" spans="1:18" ht="19.5" customHeight="1" thickBot="1" x14ac:dyDescent="0.3">
      <c r="A17" s="65" t="s">
        <v>26</v>
      </c>
      <c r="B17" s="66"/>
      <c r="C17" s="212" t="s">
        <v>27</v>
      </c>
      <c r="D17" s="212"/>
      <c r="E17" s="212"/>
      <c r="F17" s="212"/>
      <c r="G17" s="294"/>
      <c r="H17" s="295"/>
      <c r="I17" s="70"/>
      <c r="J17" s="70"/>
      <c r="K17" s="296"/>
      <c r="L17" s="297"/>
    </row>
    <row r="18" spans="1:18" ht="10.5" customHeight="1" thickBot="1" x14ac:dyDescent="0.3">
      <c r="A18" s="73"/>
      <c r="B18" s="73"/>
      <c r="C18" s="74"/>
      <c r="D18" s="74"/>
      <c r="E18" s="74"/>
      <c r="F18" s="74"/>
      <c r="G18" s="74"/>
      <c r="H18" s="59"/>
      <c r="I18" s="59"/>
      <c r="J18" s="75"/>
      <c r="K18" s="75"/>
      <c r="L18" s="75"/>
    </row>
    <row r="19" spans="1:18" s="59" customFormat="1" ht="15" customHeight="1" thickBot="1" x14ac:dyDescent="0.3">
      <c r="A19" s="76" t="s">
        <v>28</v>
      </c>
      <c r="B19" s="77" t="s">
        <v>29</v>
      </c>
      <c r="C19" s="78" t="s">
        <v>30</v>
      </c>
      <c r="D19" s="79"/>
      <c r="E19" s="76" t="s">
        <v>31</v>
      </c>
      <c r="F19" s="80" t="s">
        <v>32</v>
      </c>
      <c r="G19" s="81"/>
      <c r="H19" s="81"/>
      <c r="I19" s="81"/>
      <c r="J19" s="81"/>
      <c r="K19" s="81"/>
      <c r="L19" s="82"/>
    </row>
    <row r="20" spans="1:18" s="59" customFormat="1" ht="27.75" customHeight="1" thickBot="1" x14ac:dyDescent="0.3">
      <c r="A20" s="83"/>
      <c r="B20" s="84"/>
      <c r="C20" s="85"/>
      <c r="D20" s="86"/>
      <c r="E20" s="87"/>
      <c r="F20" s="216" t="s">
        <v>206</v>
      </c>
      <c r="G20" s="218"/>
      <c r="H20" s="219" t="s">
        <v>207</v>
      </c>
      <c r="I20" s="220"/>
      <c r="J20" s="88" t="s">
        <v>208</v>
      </c>
      <c r="K20" s="298"/>
      <c r="L20" s="89"/>
      <c r="N20" s="90"/>
      <c r="O20" s="90"/>
      <c r="P20" s="90"/>
      <c r="Q20" s="90"/>
      <c r="R20" s="90"/>
    </row>
    <row r="21" spans="1:18" s="59" customFormat="1" ht="21" customHeight="1" x14ac:dyDescent="0.25">
      <c r="A21" s="83"/>
      <c r="B21" s="84"/>
      <c r="C21" s="85"/>
      <c r="D21" s="86"/>
      <c r="E21" s="87"/>
      <c r="F21" s="91" t="s">
        <v>38</v>
      </c>
      <c r="G21" s="91" t="s">
        <v>39</v>
      </c>
      <c r="H21" s="91" t="s">
        <v>38</v>
      </c>
      <c r="I21" s="91" t="s">
        <v>39</v>
      </c>
      <c r="J21" s="91" t="s">
        <v>38</v>
      </c>
      <c r="K21" s="91" t="s">
        <v>38</v>
      </c>
      <c r="L21" s="91" t="s">
        <v>39</v>
      </c>
      <c r="N21" s="90"/>
      <c r="O21" s="90"/>
      <c r="P21" s="90"/>
      <c r="Q21" s="90"/>
      <c r="R21" s="90"/>
    </row>
    <row r="22" spans="1:18" s="59" customFormat="1" ht="37.5" customHeight="1" x14ac:dyDescent="0.25">
      <c r="A22" s="83"/>
      <c r="B22" s="84"/>
      <c r="C22" s="85"/>
      <c r="D22" s="86"/>
      <c r="E22" s="87"/>
      <c r="F22" s="221" t="s">
        <v>209</v>
      </c>
      <c r="G22" s="222" t="s">
        <v>210</v>
      </c>
      <c r="H22" s="92" t="s">
        <v>169</v>
      </c>
      <c r="I22" s="93" t="s">
        <v>211</v>
      </c>
      <c r="J22" s="93" t="s">
        <v>186</v>
      </c>
      <c r="K22" s="94" t="s">
        <v>188</v>
      </c>
      <c r="L22" s="93" t="s">
        <v>212</v>
      </c>
      <c r="N22" s="97"/>
      <c r="O22" s="97"/>
      <c r="P22" s="97"/>
      <c r="Q22" s="97"/>
      <c r="R22" s="97"/>
    </row>
    <row r="23" spans="1:18" s="59" customFormat="1" ht="15" customHeight="1" x14ac:dyDescent="0.25">
      <c r="A23" s="98"/>
      <c r="B23" s="99"/>
      <c r="C23" s="100"/>
      <c r="D23" s="101"/>
      <c r="E23" s="102"/>
      <c r="F23" s="223" t="s">
        <v>213</v>
      </c>
      <c r="G23" s="224" t="s">
        <v>214</v>
      </c>
      <c r="H23" s="103" t="s">
        <v>215</v>
      </c>
      <c r="I23" s="104" t="s">
        <v>142</v>
      </c>
      <c r="J23" s="105" t="s">
        <v>216</v>
      </c>
      <c r="K23" s="105" t="s">
        <v>217</v>
      </c>
      <c r="L23" s="105" t="s">
        <v>218</v>
      </c>
      <c r="N23" s="97"/>
      <c r="O23" s="97"/>
      <c r="P23" s="97"/>
      <c r="Q23" s="97"/>
      <c r="R23" s="97"/>
    </row>
    <row r="24" spans="1:18" s="59" customFormat="1" ht="16.5" customHeight="1" thickBot="1" x14ac:dyDescent="0.3">
      <c r="A24" s="299"/>
      <c r="B24" s="300"/>
      <c r="C24" s="301"/>
      <c r="D24" s="302"/>
      <c r="E24" s="303"/>
      <c r="F24" s="304">
        <v>23060592</v>
      </c>
      <c r="G24" s="305">
        <f t="shared" ref="G24:L24" si="0">+F24+1</f>
        <v>23060593</v>
      </c>
      <c r="H24" s="305">
        <f t="shared" si="0"/>
        <v>23060594</v>
      </c>
      <c r="I24" s="305">
        <f t="shared" si="0"/>
        <v>23060595</v>
      </c>
      <c r="J24" s="305">
        <f t="shared" si="0"/>
        <v>23060596</v>
      </c>
      <c r="K24" s="305">
        <f t="shared" si="0"/>
        <v>23060597</v>
      </c>
      <c r="L24" s="305">
        <f t="shared" si="0"/>
        <v>23060598</v>
      </c>
      <c r="N24" s="97"/>
      <c r="O24" s="97"/>
      <c r="P24" s="97"/>
      <c r="Q24" s="97"/>
      <c r="R24" s="97"/>
    </row>
    <row r="25" spans="1:18" s="122" customFormat="1" ht="22.5" customHeight="1" x14ac:dyDescent="0.2">
      <c r="A25" s="306" t="s">
        <v>61</v>
      </c>
      <c r="B25" s="307" t="str">
        <f>IFERROR(VLOOKUP(A25,[2]Hoja1!$C$5:$F$42,2,FALSE)," ")</f>
        <v>µg/L</v>
      </c>
      <c r="C25" s="308" t="str">
        <f>IFERROR(VLOOKUP(A25,[2]Hoja1!$C$5:$F$42,3,FALSE)," ")</f>
        <v>Standard Methods-3114C</v>
      </c>
      <c r="D25" s="309"/>
      <c r="E25" s="310">
        <f>IFERROR(VLOOKUP(A25,[2]Hoja1!$C$5:$F$42,4,FALSE)," ")</f>
        <v>10</v>
      </c>
      <c r="F25" s="311">
        <v>3.496</v>
      </c>
      <c r="G25" s="312">
        <v>3.907</v>
      </c>
      <c r="H25" s="311">
        <v>3.3879999999999999</v>
      </c>
      <c r="I25" s="313">
        <v>8.9649999999999999</v>
      </c>
      <c r="J25" s="311">
        <v>3.5190000000000001</v>
      </c>
      <c r="K25" s="314">
        <v>3.91</v>
      </c>
      <c r="L25" s="315">
        <v>9.5850000000000009</v>
      </c>
      <c r="M25" s="243"/>
    </row>
    <row r="26" spans="1:18" s="122" customFormat="1" ht="22.5" customHeight="1" x14ac:dyDescent="0.2">
      <c r="A26" s="123" t="s">
        <v>62</v>
      </c>
      <c r="B26" s="240" t="str">
        <f>IFERROR(VLOOKUP(A26,[2]Hoja1!$C$5:$F$42,2,FALSE)," ")</f>
        <v>mg/L</v>
      </c>
      <c r="C26" s="125" t="str">
        <f>IFERROR(VLOOKUP(A26,[2]Hoja1!$C$5:$F$42,3,FALSE)," ")</f>
        <v>HACH-8021</v>
      </c>
      <c r="D26" s="126"/>
      <c r="E26" s="134" t="str">
        <f>IFERROR(VLOOKUP(A26,[2]Hoja1!$C$5:$F$42,4,FALSE)," ")</f>
        <v>0,3 a 1,5</v>
      </c>
      <c r="F26" s="137">
        <v>0.83</v>
      </c>
      <c r="G26" s="316">
        <v>0.8</v>
      </c>
      <c r="H26" s="135">
        <v>1.0900000000000001</v>
      </c>
      <c r="I26" s="148">
        <v>1.01</v>
      </c>
      <c r="J26" s="135">
        <v>0.99</v>
      </c>
      <c r="K26" s="317">
        <v>1.19</v>
      </c>
      <c r="L26" s="139">
        <v>1.1299999999999999</v>
      </c>
    </row>
    <row r="27" spans="1:18" s="122" customFormat="1" ht="22.5" customHeight="1" x14ac:dyDescent="0.2">
      <c r="A27" s="123" t="s">
        <v>63</v>
      </c>
      <c r="B27" s="240" t="str">
        <f>IFERROR(VLOOKUP(A27,[2]Hoja1!$C$5:$F$42,2,FALSE)," ")</f>
        <v>mg/L</v>
      </c>
      <c r="C27" s="125" t="str">
        <f>IFERROR(VLOOKUP(A27,[2]Hoja1!$C$5:$F$42,3,FALSE)," ")</f>
        <v>HACH-8506</v>
      </c>
      <c r="D27" s="126"/>
      <c r="E27" s="134" t="str">
        <f>IFERROR(VLOOKUP(A27,[2]Hoja1!$C$5:$F$42,4,FALSE)," ")</f>
        <v>2,0</v>
      </c>
      <c r="F27" s="137" t="s">
        <v>64</v>
      </c>
      <c r="G27" s="316" t="s">
        <v>64</v>
      </c>
      <c r="H27" s="135" t="s">
        <v>64</v>
      </c>
      <c r="I27" s="148" t="s">
        <v>64</v>
      </c>
      <c r="J27" s="135" t="s">
        <v>64</v>
      </c>
      <c r="K27" s="317" t="s">
        <v>64</v>
      </c>
      <c r="L27" s="139" t="s">
        <v>64</v>
      </c>
    </row>
    <row r="28" spans="1:18" s="122" customFormat="1" ht="22.5" customHeight="1" x14ac:dyDescent="0.2">
      <c r="A28" s="123" t="s">
        <v>65</v>
      </c>
      <c r="B28" s="240" t="str">
        <f>IFERROR(VLOOKUP(A28,[2]Hoja1!$C$5:$F$42,2,FALSE)," ")</f>
        <v>ufc/100mL</v>
      </c>
      <c r="C28" s="142" t="str">
        <f>IFERROR(VLOOKUP(A28,[2]Hoja1!$C$5:$F$42,3,FALSE)," ")</f>
        <v>Standard Methods-9222-D</v>
      </c>
      <c r="D28" s="143"/>
      <c r="E28" s="134" t="str">
        <f>IFERROR(VLOOKUP(A28,[2]Hoja1!$C$5:$F$42,4,FALSE)," ")</f>
        <v>Ausencia</v>
      </c>
      <c r="F28" s="246" t="s">
        <v>66</v>
      </c>
      <c r="G28" s="318" t="s">
        <v>66</v>
      </c>
      <c r="H28" s="144" t="s">
        <v>66</v>
      </c>
      <c r="I28" s="145" t="s">
        <v>66</v>
      </c>
      <c r="J28" s="144" t="s">
        <v>66</v>
      </c>
      <c r="K28" s="319" t="s">
        <v>66</v>
      </c>
      <c r="L28" s="146" t="s">
        <v>66</v>
      </c>
    </row>
    <row r="29" spans="1:18" s="122" customFormat="1" ht="22.5" customHeight="1" x14ac:dyDescent="0.2">
      <c r="A29" s="123" t="s">
        <v>68</v>
      </c>
      <c r="B29" s="240" t="str">
        <f>IFERROR(VLOOKUP(A29,[2]Hoja1!$C$5:$F$42,2,FALSE)," ")</f>
        <v>U Pt-Co</v>
      </c>
      <c r="C29" s="142" t="str">
        <f>IFERROR(VLOOKUP(A29,[2]Hoja1!$C$5:$F$42,3,FALSE)," ")</f>
        <v>HACH 8025</v>
      </c>
      <c r="D29" s="143"/>
      <c r="E29" s="134" t="str">
        <f>IFERROR(VLOOKUP(A29,[2]Hoja1!$C$5:$F$42,4,FALSE)," ")</f>
        <v>15</v>
      </c>
      <c r="F29" s="246" t="s">
        <v>69</v>
      </c>
      <c r="G29" s="318" t="s">
        <v>69</v>
      </c>
      <c r="H29" s="144" t="s">
        <v>69</v>
      </c>
      <c r="I29" s="145" t="s">
        <v>69</v>
      </c>
      <c r="J29" s="144" t="s">
        <v>69</v>
      </c>
      <c r="K29" s="319" t="s">
        <v>69</v>
      </c>
      <c r="L29" s="146" t="s">
        <v>69</v>
      </c>
    </row>
    <row r="30" spans="1:18" s="122" customFormat="1" ht="22.5" customHeight="1" x14ac:dyDescent="0.2">
      <c r="A30" s="123" t="s">
        <v>70</v>
      </c>
      <c r="B30" s="240" t="str">
        <f>IFERROR(VLOOKUP(A30,[2]Hoja1!$C$5:$F$42,2,FALSE)," ")</f>
        <v>mg/L</v>
      </c>
      <c r="C30" s="142" t="str">
        <f>IFERROR(VLOOKUP(A30,[2]Hoja1!$C$5:$F$42,3,FALSE)," ")</f>
        <v>HACH-8029</v>
      </c>
      <c r="D30" s="143"/>
      <c r="E30" s="134" t="str">
        <f>IFERROR(VLOOKUP(A30,[2]Hoja1!$C$5:$F$42,4,FALSE)," ")</f>
        <v>1,5</v>
      </c>
      <c r="F30" s="137">
        <v>0.54</v>
      </c>
      <c r="G30" s="316">
        <v>0.54</v>
      </c>
      <c r="H30" s="135" t="s">
        <v>219</v>
      </c>
      <c r="I30" s="148">
        <v>1.48</v>
      </c>
      <c r="J30" s="135" t="s">
        <v>220</v>
      </c>
      <c r="K30" s="320" t="s">
        <v>220</v>
      </c>
      <c r="L30" s="150">
        <v>0.72</v>
      </c>
    </row>
    <row r="31" spans="1:18" s="122" customFormat="1" ht="22.5" customHeight="1" x14ac:dyDescent="0.2">
      <c r="A31" s="123" t="s">
        <v>78</v>
      </c>
      <c r="B31" s="240" t="str">
        <f>IFERROR(VLOOKUP(A31,[2]Hoja1!$C$5:$F$42,2,FALSE)," ")</f>
        <v>mg/L</v>
      </c>
      <c r="C31" s="142" t="str">
        <f>IFERROR(VLOOKUP(A31,[2]Hoja1!$C$5:$F$42,3,FALSE)," ")</f>
        <v>HACH-10172</v>
      </c>
      <c r="D31" s="143"/>
      <c r="E31" s="134" t="str">
        <f>IFERROR(VLOOKUP(A31,[2]Hoja1!$C$5:$F$42,4,FALSE)," ")</f>
        <v>3,0</v>
      </c>
      <c r="F31" s="246" t="s">
        <v>79</v>
      </c>
      <c r="G31" s="318" t="s">
        <v>79</v>
      </c>
      <c r="H31" s="144" t="s">
        <v>79</v>
      </c>
      <c r="I31" s="145" t="s">
        <v>79</v>
      </c>
      <c r="J31" s="144" t="s">
        <v>79</v>
      </c>
      <c r="K31" s="319" t="s">
        <v>79</v>
      </c>
      <c r="L31" s="146" t="s">
        <v>79</v>
      </c>
    </row>
    <row r="32" spans="1:18" s="122" customFormat="1" ht="22.5" customHeight="1" x14ac:dyDescent="0.2">
      <c r="A32" s="123" t="s">
        <v>80</v>
      </c>
      <c r="B32" s="240" t="str">
        <f>IFERROR(VLOOKUP(A32,[2]Hoja1!$C$5:$F$42,2,FALSE)," ")</f>
        <v>mg/L</v>
      </c>
      <c r="C32" s="151" t="str">
        <f>IFERROR(VLOOKUP(A32,[2]Hoja1!$C$5:$F$42,3,FALSE)," ")</f>
        <v>HACH-8039</v>
      </c>
      <c r="D32" s="152"/>
      <c r="E32" s="134" t="str">
        <f>IFERROR(VLOOKUP(A32,[2]Hoja1!$C$5:$F$42,4,FALSE)," ")</f>
        <v>50,0</v>
      </c>
      <c r="F32" s="321" t="s">
        <v>69</v>
      </c>
      <c r="G32" s="322">
        <v>5.3</v>
      </c>
      <c r="H32" s="161" t="s">
        <v>69</v>
      </c>
      <c r="I32" s="162" t="s">
        <v>69</v>
      </c>
      <c r="J32" s="161" t="s">
        <v>69</v>
      </c>
      <c r="K32" s="323">
        <v>6.9</v>
      </c>
      <c r="L32" s="252">
        <v>7.5</v>
      </c>
    </row>
    <row r="33" spans="1:12" s="122" customFormat="1" ht="22.5" customHeight="1" x14ac:dyDescent="0.2">
      <c r="A33" s="251" t="s">
        <v>82</v>
      </c>
      <c r="B33" s="240" t="str">
        <f>IFERROR(VLOOKUP(A33,[2]Hoja1!$C$5:$F$42,2,FALSE)," ")</f>
        <v>mg/L</v>
      </c>
      <c r="C33" s="151" t="str">
        <f>IFERROR(VLOOKUP(A33,[2]Hoja1!$C$5:$F$42,3,FALSE)," ")</f>
        <v>HACH-8507</v>
      </c>
      <c r="D33" s="152"/>
      <c r="E33" s="134" t="str">
        <f>IFERROR(VLOOKUP(A33,[2]Hoja1!$C$5:$F$42,4,FALSE)," ")</f>
        <v>3,0</v>
      </c>
      <c r="F33" s="128" t="s">
        <v>83</v>
      </c>
      <c r="G33" s="324" t="s">
        <v>83</v>
      </c>
      <c r="H33" s="325" t="s">
        <v>83</v>
      </c>
      <c r="I33" s="326" t="s">
        <v>83</v>
      </c>
      <c r="J33" s="325" t="s">
        <v>83</v>
      </c>
      <c r="K33" s="327">
        <v>0.04</v>
      </c>
      <c r="L33" s="328">
        <v>5.8000000000000003E-2</v>
      </c>
    </row>
    <row r="34" spans="1:12" s="122" customFormat="1" ht="22.5" customHeight="1" x14ac:dyDescent="0.2">
      <c r="A34" s="251" t="s">
        <v>85</v>
      </c>
      <c r="B34" s="240" t="str">
        <f>IFERROR(VLOOKUP(A34,[2]Hoja1!$C$5:$F$42,2,FALSE)," ")</f>
        <v>µg/L</v>
      </c>
      <c r="C34" s="151" t="str">
        <f>IFERROR(VLOOKUP(A34,[2]Hoja1!$C$5:$F$42,3,FALSE)," ")</f>
        <v>Standard Methods-3113B</v>
      </c>
      <c r="D34" s="152"/>
      <c r="E34" s="134">
        <f>IFERROR(VLOOKUP(A34,[2]Hoja1!$C$5:$F$42,4,FALSE)," ")</f>
        <v>10</v>
      </c>
      <c r="F34" s="128" t="s">
        <v>69</v>
      </c>
      <c r="G34" s="324" t="s">
        <v>69</v>
      </c>
      <c r="H34" s="325" t="s">
        <v>69</v>
      </c>
      <c r="I34" s="326" t="s">
        <v>69</v>
      </c>
      <c r="J34" s="325" t="s">
        <v>69</v>
      </c>
      <c r="K34" s="327" t="s">
        <v>69</v>
      </c>
      <c r="L34" s="328" t="s">
        <v>69</v>
      </c>
    </row>
    <row r="35" spans="1:12" s="122" customFormat="1" ht="22.5" customHeight="1" x14ac:dyDescent="0.2">
      <c r="A35" s="251" t="s">
        <v>84</v>
      </c>
      <c r="B35" s="240" t="str">
        <f>IFERROR(VLOOKUP(A35,[2]Hoja1!$C$5:$F$42,2,FALSE)," ")</f>
        <v>U pH</v>
      </c>
      <c r="C35" s="151" t="str">
        <f>IFERROR(VLOOKUP(A35,[2]Hoja1!$C$5:$F$42,3,FALSE)," ")</f>
        <v>Standard Methods-4500H+B</v>
      </c>
      <c r="D35" s="152"/>
      <c r="E35" s="134" t="str">
        <f>IFERROR(VLOOKUP(A35,[2]Hoja1!$C$5:$F$42,4,FALSE)," ")</f>
        <v>6,5 a 8,0</v>
      </c>
      <c r="F35" s="137">
        <v>7.64</v>
      </c>
      <c r="G35" s="316">
        <v>7.66</v>
      </c>
      <c r="H35" s="154">
        <v>7.73</v>
      </c>
      <c r="I35" s="155">
        <v>7.76</v>
      </c>
      <c r="J35" s="154">
        <v>7.84</v>
      </c>
      <c r="K35" s="329">
        <v>7.97</v>
      </c>
      <c r="L35" s="249">
        <v>7.99</v>
      </c>
    </row>
    <row r="36" spans="1:12" s="122" customFormat="1" ht="22.5" customHeight="1" x14ac:dyDescent="0.2">
      <c r="A36" s="251" t="s">
        <v>86</v>
      </c>
      <c r="B36" s="240" t="str">
        <f>IFERROR(VLOOKUP(A36,[2]Hoja1!$C$5:$F$42,2,FALSE)," ")</f>
        <v>NTU</v>
      </c>
      <c r="C36" s="151" t="str">
        <f>IFERROR(VLOOKUP(A36,[2]Hoja1!$C$5:$F$42,3,FALSE)," ")</f>
        <v>Standard Methods-2130-B</v>
      </c>
      <c r="D36" s="152"/>
      <c r="E36" s="134" t="str">
        <f>IFERROR(VLOOKUP(A36,[2]Hoja1!$C$5:$F$42,4,FALSE)," ")</f>
        <v>5</v>
      </c>
      <c r="F36" s="137">
        <v>0.42</v>
      </c>
      <c r="G36" s="316">
        <v>0.56000000000000005</v>
      </c>
      <c r="H36" s="154">
        <v>0.28999999999999998</v>
      </c>
      <c r="I36" s="155">
        <v>0.62</v>
      </c>
      <c r="J36" s="154">
        <v>0.31</v>
      </c>
      <c r="K36" s="329">
        <v>0.65</v>
      </c>
      <c r="L36" s="249">
        <v>0.33</v>
      </c>
    </row>
    <row r="37" spans="1:12" s="122" customFormat="1" ht="22.5" customHeight="1" x14ac:dyDescent="0.2">
      <c r="A37" s="251" t="s">
        <v>87</v>
      </c>
      <c r="B37" s="240" t="str">
        <f>IFERROR(VLOOKUP(A37,[2]Hoja1!$C$5:$F$42,2,FALSE)," ")</f>
        <v>-</v>
      </c>
      <c r="C37" s="125" t="str">
        <f>IFERROR(VLOOKUP(A37,[2]Hoja1!$C$5:$F$42,3,FALSE)," ")</f>
        <v>Standard Methods2150-B</v>
      </c>
      <c r="D37" s="126"/>
      <c r="E37" s="134" t="str">
        <f>IFERROR(VLOOKUP(A37,[2]Hoja1!$C$5:$F$42,4,FALSE)," ")</f>
        <v>ACEPTABLE</v>
      </c>
      <c r="F37" s="246" t="s">
        <v>221</v>
      </c>
      <c r="G37" s="318" t="s">
        <v>221</v>
      </c>
      <c r="H37" s="154" t="s">
        <v>221</v>
      </c>
      <c r="I37" s="155" t="s">
        <v>221</v>
      </c>
      <c r="J37" s="154" t="s">
        <v>221</v>
      </c>
      <c r="K37" s="329" t="s">
        <v>221</v>
      </c>
      <c r="L37" s="249" t="s">
        <v>221</v>
      </c>
    </row>
    <row r="38" spans="1:12" ht="22.5" customHeight="1" thickBot="1" x14ac:dyDescent="0.3">
      <c r="A38" s="254" t="s">
        <v>89</v>
      </c>
      <c r="B38" s="255" t="str">
        <f>IFERROR(VLOOKUP(A38,[2]Hoja1!$C$5:$F$42,2,FALSE)," ")</f>
        <v>-</v>
      </c>
      <c r="C38" s="175" t="str">
        <f>IFERROR(VLOOKUP(A38,[2]Hoja1!$C$5:$F$42,3,FALSE)," ")</f>
        <v>Standard Methods2160-B</v>
      </c>
      <c r="D38" s="176"/>
      <c r="E38" s="177" t="str">
        <f>IFERROR(VLOOKUP(A38,[2]Hoja1!$C$5:$F$42,4,FALSE)," ")</f>
        <v>ACEPTABLE</v>
      </c>
      <c r="F38" s="257" t="s">
        <v>221</v>
      </c>
      <c r="G38" s="330" t="s">
        <v>221</v>
      </c>
      <c r="H38" s="178" t="s">
        <v>221</v>
      </c>
      <c r="I38" s="179" t="s">
        <v>221</v>
      </c>
      <c r="J38" s="178" t="s">
        <v>221</v>
      </c>
      <c r="K38" s="331" t="s">
        <v>221</v>
      </c>
      <c r="L38" s="260" t="s">
        <v>221</v>
      </c>
    </row>
    <row r="39" spans="1:12" ht="28.5" customHeight="1" x14ac:dyDescent="0.25">
      <c r="A39" s="45" t="s">
        <v>90</v>
      </c>
      <c r="B39" s="45"/>
      <c r="C39" s="45"/>
      <c r="D39" s="45"/>
      <c r="E39" s="45"/>
      <c r="F39" s="45"/>
      <c r="G39" s="45"/>
      <c r="H39" s="45"/>
      <c r="I39" s="45"/>
      <c r="J39" s="45"/>
      <c r="K39" s="45"/>
      <c r="L39" s="45"/>
    </row>
    <row r="49" spans="1:6" ht="14.25" thickBot="1" x14ac:dyDescent="0.3"/>
    <row r="50" spans="1:6" ht="14.25" x14ac:dyDescent="0.3">
      <c r="A50" s="332"/>
      <c r="C50" s="264" t="s">
        <v>58</v>
      </c>
      <c r="E50" s="265" t="s">
        <v>166</v>
      </c>
      <c r="F50" s="333" t="s">
        <v>173</v>
      </c>
    </row>
    <row r="51" spans="1:6" ht="14.25" x14ac:dyDescent="0.3">
      <c r="A51" s="332"/>
      <c r="C51" s="267" t="s">
        <v>58</v>
      </c>
      <c r="E51" s="268" t="s">
        <v>168</v>
      </c>
      <c r="F51" s="333" t="s">
        <v>212</v>
      </c>
    </row>
    <row r="52" spans="1:6" x14ac:dyDescent="0.25">
      <c r="A52" s="332"/>
      <c r="C52" s="270" t="s">
        <v>98</v>
      </c>
      <c r="E52" s="268" t="s">
        <v>169</v>
      </c>
    </row>
    <row r="53" spans="1:6" ht="14.25" thickBot="1" x14ac:dyDescent="0.3">
      <c r="A53" s="332"/>
      <c r="C53" s="271" t="s">
        <v>98</v>
      </c>
      <c r="E53" s="272" t="s">
        <v>171</v>
      </c>
    </row>
    <row r="54" spans="1:6" x14ac:dyDescent="0.25">
      <c r="A54" s="332"/>
      <c r="C54" s="273" t="s">
        <v>61</v>
      </c>
      <c r="E54" s="274" t="s">
        <v>173</v>
      </c>
    </row>
    <row r="55" spans="1:6" x14ac:dyDescent="0.25">
      <c r="A55" s="332"/>
      <c r="C55" s="271" t="s">
        <v>61</v>
      </c>
      <c r="E55" s="275" t="s">
        <v>174</v>
      </c>
    </row>
    <row r="56" spans="1:6" x14ac:dyDescent="0.25">
      <c r="A56" s="332"/>
      <c r="C56" s="273" t="s">
        <v>61</v>
      </c>
      <c r="E56" s="276" t="s">
        <v>175</v>
      </c>
    </row>
    <row r="57" spans="1:6" x14ac:dyDescent="0.25">
      <c r="A57" s="332"/>
      <c r="C57" s="187" t="s">
        <v>99</v>
      </c>
      <c r="E57" s="275" t="s">
        <v>177</v>
      </c>
    </row>
    <row r="58" spans="1:6" x14ac:dyDescent="0.25">
      <c r="A58" s="332"/>
      <c r="C58" s="273" t="s">
        <v>100</v>
      </c>
      <c r="E58" s="277" t="s">
        <v>179</v>
      </c>
    </row>
    <row r="59" spans="1:6" x14ac:dyDescent="0.25">
      <c r="A59" s="332"/>
      <c r="C59" s="273" t="s">
        <v>101</v>
      </c>
      <c r="E59" s="266" t="s">
        <v>181</v>
      </c>
    </row>
    <row r="60" spans="1:6" ht="27" x14ac:dyDescent="0.25">
      <c r="A60" s="332"/>
      <c r="C60" s="279" t="s">
        <v>62</v>
      </c>
      <c r="E60" s="266" t="s">
        <v>183</v>
      </c>
    </row>
    <row r="61" spans="1:6" x14ac:dyDescent="0.25">
      <c r="A61" s="180"/>
      <c r="C61" s="279" t="s">
        <v>102</v>
      </c>
      <c r="E61" s="277" t="s">
        <v>185</v>
      </c>
    </row>
    <row r="62" spans="1:6" x14ac:dyDescent="0.25">
      <c r="A62" s="180"/>
      <c r="C62" s="273" t="s">
        <v>63</v>
      </c>
      <c r="E62" s="276" t="s">
        <v>186</v>
      </c>
    </row>
    <row r="63" spans="1:6" x14ac:dyDescent="0.25">
      <c r="A63" s="180"/>
      <c r="C63" s="273" t="s">
        <v>103</v>
      </c>
      <c r="E63" s="281" t="s">
        <v>188</v>
      </c>
    </row>
    <row r="64" spans="1:6" ht="27" x14ac:dyDescent="0.25">
      <c r="A64" s="180"/>
      <c r="C64" s="279" t="s">
        <v>65</v>
      </c>
      <c r="E64" s="266" t="s">
        <v>189</v>
      </c>
    </row>
    <row r="65" spans="1:5" ht="27" x14ac:dyDescent="0.25">
      <c r="A65" s="180"/>
      <c r="C65" s="279" t="s">
        <v>104</v>
      </c>
      <c r="E65" s="266" t="s">
        <v>191</v>
      </c>
    </row>
    <row r="66" spans="1:5" x14ac:dyDescent="0.25">
      <c r="A66" s="180"/>
      <c r="C66" s="279" t="s">
        <v>68</v>
      </c>
      <c r="E66" s="277" t="s">
        <v>193</v>
      </c>
    </row>
    <row r="67" spans="1:5" x14ac:dyDescent="0.25">
      <c r="A67" s="180"/>
      <c r="C67" s="273" t="s">
        <v>105</v>
      </c>
      <c r="E67" s="275" t="s">
        <v>194</v>
      </c>
    </row>
    <row r="68" spans="1:5" x14ac:dyDescent="0.25">
      <c r="A68" s="180"/>
      <c r="C68" s="279" t="s">
        <v>106</v>
      </c>
      <c r="E68" s="266" t="s">
        <v>196</v>
      </c>
    </row>
    <row r="69" spans="1:5" x14ac:dyDescent="0.25">
      <c r="A69" s="180"/>
      <c r="C69" s="279" t="s">
        <v>70</v>
      </c>
      <c r="E69" s="277" t="s">
        <v>198</v>
      </c>
    </row>
    <row r="70" spans="1:5" ht="14.25" thickBot="1" x14ac:dyDescent="0.3">
      <c r="A70" s="332"/>
      <c r="C70" s="271" t="s">
        <v>107</v>
      </c>
      <c r="E70" s="280" t="s">
        <v>199</v>
      </c>
    </row>
    <row r="71" spans="1:5" ht="27" x14ac:dyDescent="0.25">
      <c r="A71" s="332"/>
      <c r="C71" s="279" t="s">
        <v>78</v>
      </c>
    </row>
    <row r="72" spans="1:5" x14ac:dyDescent="0.25">
      <c r="A72" s="332"/>
      <c r="C72" s="189" t="s">
        <v>80</v>
      </c>
    </row>
    <row r="73" spans="1:5" x14ac:dyDescent="0.25">
      <c r="C73" s="273" t="s">
        <v>82</v>
      </c>
    </row>
    <row r="74" spans="1:5" x14ac:dyDescent="0.25">
      <c r="C74" s="279" t="s">
        <v>108</v>
      </c>
    </row>
    <row r="75" spans="1:5" x14ac:dyDescent="0.25">
      <c r="C75" s="279" t="s">
        <v>109</v>
      </c>
    </row>
    <row r="76" spans="1:5" x14ac:dyDescent="0.25">
      <c r="C76" s="279" t="s">
        <v>110</v>
      </c>
    </row>
    <row r="77" spans="1:5" x14ac:dyDescent="0.25">
      <c r="C77" s="273" t="s">
        <v>84</v>
      </c>
    </row>
    <row r="78" spans="1:5" x14ac:dyDescent="0.25">
      <c r="C78" s="273" t="s">
        <v>111</v>
      </c>
    </row>
    <row r="79" spans="1:5" x14ac:dyDescent="0.25">
      <c r="C79" s="273" t="s">
        <v>87</v>
      </c>
    </row>
    <row r="80" spans="1:5" x14ac:dyDescent="0.25">
      <c r="C80" s="273" t="s">
        <v>112</v>
      </c>
    </row>
    <row r="81" spans="3:3" x14ac:dyDescent="0.25">
      <c r="C81" s="273" t="s">
        <v>85</v>
      </c>
    </row>
    <row r="82" spans="3:3" x14ac:dyDescent="0.25">
      <c r="C82" s="271" t="s">
        <v>113</v>
      </c>
    </row>
    <row r="83" spans="3:3" x14ac:dyDescent="0.25">
      <c r="C83" s="271" t="s">
        <v>89</v>
      </c>
    </row>
    <row r="84" spans="3:3" x14ac:dyDescent="0.25">
      <c r="C84" s="271" t="s">
        <v>114</v>
      </c>
    </row>
    <row r="85" spans="3:3" x14ac:dyDescent="0.25">
      <c r="C85" s="273" t="s">
        <v>114</v>
      </c>
    </row>
    <row r="86" spans="3:3" x14ac:dyDescent="0.25">
      <c r="C86" s="279" t="s">
        <v>115</v>
      </c>
    </row>
    <row r="87" spans="3:3" ht="14.25" thickBot="1" x14ac:dyDescent="0.3">
      <c r="C87" s="286" t="s">
        <v>86</v>
      </c>
    </row>
    <row r="97" spans="1:1" x14ac:dyDescent="0.25">
      <c r="A97" s="180"/>
    </row>
    <row r="98" spans="1:1" x14ac:dyDescent="0.25">
      <c r="A98" s="180"/>
    </row>
    <row r="99" spans="1:1" x14ac:dyDescent="0.25">
      <c r="A99" s="180"/>
    </row>
    <row r="100" spans="1:1" x14ac:dyDescent="0.25">
      <c r="A100" s="180"/>
    </row>
    <row r="101" spans="1:1" x14ac:dyDescent="0.25">
      <c r="A101" s="180"/>
    </row>
    <row r="102" spans="1:1" x14ac:dyDescent="0.25">
      <c r="A102" s="180"/>
    </row>
    <row r="103" spans="1:1" x14ac:dyDescent="0.25">
      <c r="A103" s="180"/>
    </row>
    <row r="104" spans="1:1" x14ac:dyDescent="0.25">
      <c r="A104" s="180"/>
    </row>
    <row r="105" spans="1:1" x14ac:dyDescent="0.25">
      <c r="A105" s="180"/>
    </row>
    <row r="106" spans="1:1" ht="14.25" x14ac:dyDescent="0.3">
      <c r="A106" s="181"/>
    </row>
    <row r="107" spans="1:1" ht="14.25" thickBot="1" x14ac:dyDescent="0.3"/>
    <row r="108" spans="1:1" x14ac:dyDescent="0.25">
      <c r="A108" s="264" t="s">
        <v>58</v>
      </c>
    </row>
    <row r="109" spans="1:1" x14ac:dyDescent="0.25">
      <c r="A109" s="267" t="s">
        <v>58</v>
      </c>
    </row>
    <row r="110" spans="1:1" x14ac:dyDescent="0.25">
      <c r="A110" s="270" t="s">
        <v>98</v>
      </c>
    </row>
    <row r="111" spans="1:1" x14ac:dyDescent="0.25">
      <c r="A111" s="271" t="s">
        <v>98</v>
      </c>
    </row>
    <row r="112" spans="1:1" x14ac:dyDescent="0.25">
      <c r="A112" s="273" t="s">
        <v>61</v>
      </c>
    </row>
    <row r="113" spans="1:1" x14ac:dyDescent="0.25">
      <c r="A113" s="271" t="s">
        <v>61</v>
      </c>
    </row>
    <row r="114" spans="1:1" x14ac:dyDescent="0.25">
      <c r="A114" s="273" t="s">
        <v>61</v>
      </c>
    </row>
    <row r="115" spans="1:1" x14ac:dyDescent="0.25">
      <c r="A115" s="187" t="s">
        <v>99</v>
      </c>
    </row>
    <row r="116" spans="1:1" x14ac:dyDescent="0.25">
      <c r="A116" s="273" t="s">
        <v>100</v>
      </c>
    </row>
    <row r="117" spans="1:1" x14ac:dyDescent="0.25">
      <c r="A117" s="273" t="s">
        <v>101</v>
      </c>
    </row>
    <row r="118" spans="1:1" x14ac:dyDescent="0.25">
      <c r="A118" s="279" t="s">
        <v>62</v>
      </c>
    </row>
    <row r="119" spans="1:1" x14ac:dyDescent="0.25">
      <c r="A119" s="279" t="s">
        <v>102</v>
      </c>
    </row>
    <row r="120" spans="1:1" x14ac:dyDescent="0.25">
      <c r="A120" s="273" t="s">
        <v>63</v>
      </c>
    </row>
    <row r="121" spans="1:1" x14ac:dyDescent="0.25">
      <c r="A121" s="273" t="s">
        <v>103</v>
      </c>
    </row>
    <row r="122" spans="1:1" x14ac:dyDescent="0.25">
      <c r="A122" s="279" t="s">
        <v>65</v>
      </c>
    </row>
    <row r="123" spans="1:1" x14ac:dyDescent="0.25">
      <c r="A123" s="279" t="s">
        <v>104</v>
      </c>
    </row>
    <row r="124" spans="1:1" x14ac:dyDescent="0.25">
      <c r="A124" s="279" t="s">
        <v>68</v>
      </c>
    </row>
    <row r="125" spans="1:1" x14ac:dyDescent="0.25">
      <c r="A125" s="273" t="s">
        <v>105</v>
      </c>
    </row>
    <row r="126" spans="1:1" x14ac:dyDescent="0.25">
      <c r="A126" s="279" t="s">
        <v>106</v>
      </c>
    </row>
    <row r="127" spans="1:1" x14ac:dyDescent="0.25">
      <c r="A127" s="279" t="s">
        <v>70</v>
      </c>
    </row>
    <row r="128" spans="1:1" x14ac:dyDescent="0.25">
      <c r="A128" s="271" t="s">
        <v>107</v>
      </c>
    </row>
    <row r="129" spans="1:1" x14ac:dyDescent="0.25">
      <c r="A129" s="279" t="s">
        <v>78</v>
      </c>
    </row>
    <row r="130" spans="1:1" x14ac:dyDescent="0.25">
      <c r="A130" s="189" t="s">
        <v>80</v>
      </c>
    </row>
    <row r="131" spans="1:1" x14ac:dyDescent="0.25">
      <c r="A131" s="273" t="s">
        <v>82</v>
      </c>
    </row>
    <row r="132" spans="1:1" x14ac:dyDescent="0.25">
      <c r="A132" s="279" t="s">
        <v>108</v>
      </c>
    </row>
    <row r="133" spans="1:1" x14ac:dyDescent="0.25">
      <c r="A133" s="279" t="s">
        <v>109</v>
      </c>
    </row>
    <row r="134" spans="1:1" x14ac:dyDescent="0.25">
      <c r="A134" s="279" t="s">
        <v>110</v>
      </c>
    </row>
    <row r="135" spans="1:1" x14ac:dyDescent="0.25">
      <c r="A135" s="273" t="s">
        <v>84</v>
      </c>
    </row>
    <row r="136" spans="1:1" x14ac:dyDescent="0.25">
      <c r="A136" s="273" t="s">
        <v>111</v>
      </c>
    </row>
    <row r="137" spans="1:1" x14ac:dyDescent="0.25">
      <c r="A137" s="273" t="s">
        <v>87</v>
      </c>
    </row>
    <row r="138" spans="1:1" x14ac:dyDescent="0.25">
      <c r="A138" s="273" t="s">
        <v>85</v>
      </c>
    </row>
    <row r="139" spans="1:1" x14ac:dyDescent="0.25">
      <c r="A139" s="271" t="s">
        <v>113</v>
      </c>
    </row>
    <row r="140" spans="1:1" x14ac:dyDescent="0.25">
      <c r="A140" s="271" t="s">
        <v>89</v>
      </c>
    </row>
    <row r="141" spans="1:1" x14ac:dyDescent="0.25">
      <c r="A141" s="271" t="s">
        <v>114</v>
      </c>
    </row>
    <row r="142" spans="1:1" x14ac:dyDescent="0.25">
      <c r="A142" s="273" t="s">
        <v>114</v>
      </c>
    </row>
    <row r="143" spans="1:1" x14ac:dyDescent="0.25">
      <c r="A143" s="279" t="s">
        <v>115</v>
      </c>
    </row>
    <row r="144" spans="1:1" ht="14.25" thickBot="1" x14ac:dyDescent="0.3">
      <c r="A144" s="286" t="s">
        <v>86</v>
      </c>
    </row>
    <row r="145" spans="1:1" x14ac:dyDescent="0.25">
      <c r="A145" s="287"/>
    </row>
  </sheetData>
  <sheetProtection insertRows="0" deleteRows="0"/>
  <mergeCells count="56">
    <mergeCell ref="C34:D34"/>
    <mergeCell ref="C35:D35"/>
    <mergeCell ref="C36:D36"/>
    <mergeCell ref="C37:D37"/>
    <mergeCell ref="C38:D38"/>
    <mergeCell ref="A39:L39"/>
    <mergeCell ref="C28:D28"/>
    <mergeCell ref="C29:D29"/>
    <mergeCell ref="C30:D30"/>
    <mergeCell ref="C31:D31"/>
    <mergeCell ref="C32:D32"/>
    <mergeCell ref="C33:D33"/>
    <mergeCell ref="F20:G20"/>
    <mergeCell ref="H20:I20"/>
    <mergeCell ref="J20:L20"/>
    <mergeCell ref="C25:D25"/>
    <mergeCell ref="C26:D26"/>
    <mergeCell ref="C27:D27"/>
    <mergeCell ref="A16:B16"/>
    <mergeCell ref="C16:F16"/>
    <mergeCell ref="H16:I16"/>
    <mergeCell ref="A17:B17"/>
    <mergeCell ref="C17:F17"/>
    <mergeCell ref="A19:A24"/>
    <mergeCell ref="B19:B24"/>
    <mergeCell ref="C19:D24"/>
    <mergeCell ref="E19:E24"/>
    <mergeCell ref="F19:L19"/>
    <mergeCell ref="A14:B14"/>
    <mergeCell ref="C14:F14"/>
    <mergeCell ref="G14:I14"/>
    <mergeCell ref="A15:B15"/>
    <mergeCell ref="C15:F15"/>
    <mergeCell ref="H15:I15"/>
    <mergeCell ref="A12:B12"/>
    <mergeCell ref="C12:F12"/>
    <mergeCell ref="G12:I12"/>
    <mergeCell ref="J12:L12"/>
    <mergeCell ref="A13:B13"/>
    <mergeCell ref="C13:F13"/>
    <mergeCell ref="G13:I13"/>
    <mergeCell ref="J13:L13"/>
    <mergeCell ref="A8:L8"/>
    <mergeCell ref="E9:G9"/>
    <mergeCell ref="A10:F10"/>
    <mergeCell ref="G10:L10"/>
    <mergeCell ref="A11:B11"/>
    <mergeCell ref="C11:F11"/>
    <mergeCell ref="G11:I11"/>
    <mergeCell ref="J11:L11"/>
    <mergeCell ref="B2:J4"/>
    <mergeCell ref="K2:L4"/>
    <mergeCell ref="B5:J5"/>
    <mergeCell ref="K5:L5"/>
    <mergeCell ref="A6:L6"/>
    <mergeCell ref="A7:L7"/>
  </mergeCells>
  <dataValidations count="6">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xr:uid="{34C1D30B-E1DB-4D3B-9546-F49597FFDE62}">
      <formula1>$E$50:$E$53</formula1>
    </dataValidation>
    <dataValidation type="list" allowBlank="1" showInputMessage="1" showErrorMessage="1" sqref="A37:A38 IW37:IW38 SS37:SS38 ACO37:ACO38 AMK37:AMK38 AWG37:AWG38 BGC37:BGC38 BPY37:BPY38 BZU37:BZU38 CJQ37:CJQ38 CTM37:CTM38 DDI37:DDI38 DNE37:DNE38 DXA37:DXA38 EGW37:EGW38 EQS37:EQS38 FAO37:FAO38 FKK37:FKK38 FUG37:FUG38 GEC37:GEC38 GNY37:GNY38 GXU37:GXU38 HHQ37:HHQ38 HRM37:HRM38 IBI37:IBI38 ILE37:ILE38 IVA37:IVA38 JEW37:JEW38 JOS37:JOS38 JYO37:JYO38 KIK37:KIK38 KSG37:KSG38 LCC37:LCC38 LLY37:LLY38 LVU37:LVU38 MFQ37:MFQ38 MPM37:MPM38 MZI37:MZI38 NJE37:NJE38 NTA37:NTA38 OCW37:OCW38 OMS37:OMS38 OWO37:OWO38 PGK37:PGK38 PQG37:PQG38 QAC37:QAC38 QJY37:QJY38 QTU37:QTU38 RDQ37:RDQ38 RNM37:RNM38 RXI37:RXI38 SHE37:SHE38 SRA37:SRA38 TAW37:TAW38 TKS37:TKS38 TUO37:TUO38 UEK37:UEK38 UOG37:UOG38 UYC37:UYC38 VHY37:VHY38 VRU37:VRU38 WBQ37:WBQ38 WLM37:WLM38 WVI37:WVI38 A65573:A65574 IW65573:IW65574 SS65573:SS65574 ACO65573:ACO65574 AMK65573:AMK65574 AWG65573:AWG65574 BGC65573:BGC65574 BPY65573:BPY65574 BZU65573:BZU65574 CJQ65573:CJQ65574 CTM65573:CTM65574 DDI65573:DDI65574 DNE65573:DNE65574 DXA65573:DXA65574 EGW65573:EGW65574 EQS65573:EQS65574 FAO65573:FAO65574 FKK65573:FKK65574 FUG65573:FUG65574 GEC65573:GEC65574 GNY65573:GNY65574 GXU65573:GXU65574 HHQ65573:HHQ65574 HRM65573:HRM65574 IBI65573:IBI65574 ILE65573:ILE65574 IVA65573:IVA65574 JEW65573:JEW65574 JOS65573:JOS65574 JYO65573:JYO65574 KIK65573:KIK65574 KSG65573:KSG65574 LCC65573:LCC65574 LLY65573:LLY65574 LVU65573:LVU65574 MFQ65573:MFQ65574 MPM65573:MPM65574 MZI65573:MZI65574 NJE65573:NJE65574 NTA65573:NTA65574 OCW65573:OCW65574 OMS65573:OMS65574 OWO65573:OWO65574 PGK65573:PGK65574 PQG65573:PQG65574 QAC65573:QAC65574 QJY65573:QJY65574 QTU65573:QTU65574 RDQ65573:RDQ65574 RNM65573:RNM65574 RXI65573:RXI65574 SHE65573:SHE65574 SRA65573:SRA65574 TAW65573:TAW65574 TKS65573:TKS65574 TUO65573:TUO65574 UEK65573:UEK65574 UOG65573:UOG65574 UYC65573:UYC65574 VHY65573:VHY65574 VRU65573:VRU65574 WBQ65573:WBQ65574 WLM65573:WLM65574 WVI65573:WVI65574 A131109:A131110 IW131109:IW131110 SS131109:SS131110 ACO131109:ACO131110 AMK131109:AMK131110 AWG131109:AWG131110 BGC131109:BGC131110 BPY131109:BPY131110 BZU131109:BZU131110 CJQ131109:CJQ131110 CTM131109:CTM131110 DDI131109:DDI131110 DNE131109:DNE131110 DXA131109:DXA131110 EGW131109:EGW131110 EQS131109:EQS131110 FAO131109:FAO131110 FKK131109:FKK131110 FUG131109:FUG131110 GEC131109:GEC131110 GNY131109:GNY131110 GXU131109:GXU131110 HHQ131109:HHQ131110 HRM131109:HRM131110 IBI131109:IBI131110 ILE131109:ILE131110 IVA131109:IVA131110 JEW131109:JEW131110 JOS131109:JOS131110 JYO131109:JYO131110 KIK131109:KIK131110 KSG131109:KSG131110 LCC131109:LCC131110 LLY131109:LLY131110 LVU131109:LVU131110 MFQ131109:MFQ131110 MPM131109:MPM131110 MZI131109:MZI131110 NJE131109:NJE131110 NTA131109:NTA131110 OCW131109:OCW131110 OMS131109:OMS131110 OWO131109:OWO131110 PGK131109:PGK131110 PQG131109:PQG131110 QAC131109:QAC131110 QJY131109:QJY131110 QTU131109:QTU131110 RDQ131109:RDQ131110 RNM131109:RNM131110 RXI131109:RXI131110 SHE131109:SHE131110 SRA131109:SRA131110 TAW131109:TAW131110 TKS131109:TKS131110 TUO131109:TUO131110 UEK131109:UEK131110 UOG131109:UOG131110 UYC131109:UYC131110 VHY131109:VHY131110 VRU131109:VRU131110 WBQ131109:WBQ131110 WLM131109:WLM131110 WVI131109:WVI131110 A196645:A196646 IW196645:IW196646 SS196645:SS196646 ACO196645:ACO196646 AMK196645:AMK196646 AWG196645:AWG196646 BGC196645:BGC196646 BPY196645:BPY196646 BZU196645:BZU196646 CJQ196645:CJQ196646 CTM196645:CTM196646 DDI196645:DDI196646 DNE196645:DNE196646 DXA196645:DXA196646 EGW196645:EGW196646 EQS196645:EQS196646 FAO196645:FAO196646 FKK196645:FKK196646 FUG196645:FUG196646 GEC196645:GEC196646 GNY196645:GNY196646 GXU196645:GXU196646 HHQ196645:HHQ196646 HRM196645:HRM196646 IBI196645:IBI196646 ILE196645:ILE196646 IVA196645:IVA196646 JEW196645:JEW196646 JOS196645:JOS196646 JYO196645:JYO196646 KIK196645:KIK196646 KSG196645:KSG196646 LCC196645:LCC196646 LLY196645:LLY196646 LVU196645:LVU196646 MFQ196645:MFQ196646 MPM196645:MPM196646 MZI196645:MZI196646 NJE196645:NJE196646 NTA196645:NTA196646 OCW196645:OCW196646 OMS196645:OMS196646 OWO196645:OWO196646 PGK196645:PGK196646 PQG196645:PQG196646 QAC196645:QAC196646 QJY196645:QJY196646 QTU196645:QTU196646 RDQ196645:RDQ196646 RNM196645:RNM196646 RXI196645:RXI196646 SHE196645:SHE196646 SRA196645:SRA196646 TAW196645:TAW196646 TKS196645:TKS196646 TUO196645:TUO196646 UEK196645:UEK196646 UOG196645:UOG196646 UYC196645:UYC196646 VHY196645:VHY196646 VRU196645:VRU196646 WBQ196645:WBQ196646 WLM196645:WLM196646 WVI196645:WVI196646 A262181:A262182 IW262181:IW262182 SS262181:SS262182 ACO262181:ACO262182 AMK262181:AMK262182 AWG262181:AWG262182 BGC262181:BGC262182 BPY262181:BPY262182 BZU262181:BZU262182 CJQ262181:CJQ262182 CTM262181:CTM262182 DDI262181:DDI262182 DNE262181:DNE262182 DXA262181:DXA262182 EGW262181:EGW262182 EQS262181:EQS262182 FAO262181:FAO262182 FKK262181:FKK262182 FUG262181:FUG262182 GEC262181:GEC262182 GNY262181:GNY262182 GXU262181:GXU262182 HHQ262181:HHQ262182 HRM262181:HRM262182 IBI262181:IBI262182 ILE262181:ILE262182 IVA262181:IVA262182 JEW262181:JEW262182 JOS262181:JOS262182 JYO262181:JYO262182 KIK262181:KIK262182 KSG262181:KSG262182 LCC262181:LCC262182 LLY262181:LLY262182 LVU262181:LVU262182 MFQ262181:MFQ262182 MPM262181:MPM262182 MZI262181:MZI262182 NJE262181:NJE262182 NTA262181:NTA262182 OCW262181:OCW262182 OMS262181:OMS262182 OWO262181:OWO262182 PGK262181:PGK262182 PQG262181:PQG262182 QAC262181:QAC262182 QJY262181:QJY262182 QTU262181:QTU262182 RDQ262181:RDQ262182 RNM262181:RNM262182 RXI262181:RXI262182 SHE262181:SHE262182 SRA262181:SRA262182 TAW262181:TAW262182 TKS262181:TKS262182 TUO262181:TUO262182 UEK262181:UEK262182 UOG262181:UOG262182 UYC262181:UYC262182 VHY262181:VHY262182 VRU262181:VRU262182 WBQ262181:WBQ262182 WLM262181:WLM262182 WVI262181:WVI262182 A327717:A327718 IW327717:IW327718 SS327717:SS327718 ACO327717:ACO327718 AMK327717:AMK327718 AWG327717:AWG327718 BGC327717:BGC327718 BPY327717:BPY327718 BZU327717:BZU327718 CJQ327717:CJQ327718 CTM327717:CTM327718 DDI327717:DDI327718 DNE327717:DNE327718 DXA327717:DXA327718 EGW327717:EGW327718 EQS327717:EQS327718 FAO327717:FAO327718 FKK327717:FKK327718 FUG327717:FUG327718 GEC327717:GEC327718 GNY327717:GNY327718 GXU327717:GXU327718 HHQ327717:HHQ327718 HRM327717:HRM327718 IBI327717:IBI327718 ILE327717:ILE327718 IVA327717:IVA327718 JEW327717:JEW327718 JOS327717:JOS327718 JYO327717:JYO327718 KIK327717:KIK327718 KSG327717:KSG327718 LCC327717:LCC327718 LLY327717:LLY327718 LVU327717:LVU327718 MFQ327717:MFQ327718 MPM327717:MPM327718 MZI327717:MZI327718 NJE327717:NJE327718 NTA327717:NTA327718 OCW327717:OCW327718 OMS327717:OMS327718 OWO327717:OWO327718 PGK327717:PGK327718 PQG327717:PQG327718 QAC327717:QAC327718 QJY327717:QJY327718 QTU327717:QTU327718 RDQ327717:RDQ327718 RNM327717:RNM327718 RXI327717:RXI327718 SHE327717:SHE327718 SRA327717:SRA327718 TAW327717:TAW327718 TKS327717:TKS327718 TUO327717:TUO327718 UEK327717:UEK327718 UOG327717:UOG327718 UYC327717:UYC327718 VHY327717:VHY327718 VRU327717:VRU327718 WBQ327717:WBQ327718 WLM327717:WLM327718 WVI327717:WVI327718 A393253:A393254 IW393253:IW393254 SS393253:SS393254 ACO393253:ACO393254 AMK393253:AMK393254 AWG393253:AWG393254 BGC393253:BGC393254 BPY393253:BPY393254 BZU393253:BZU393254 CJQ393253:CJQ393254 CTM393253:CTM393254 DDI393253:DDI393254 DNE393253:DNE393254 DXA393253:DXA393254 EGW393253:EGW393254 EQS393253:EQS393254 FAO393253:FAO393254 FKK393253:FKK393254 FUG393253:FUG393254 GEC393253:GEC393254 GNY393253:GNY393254 GXU393253:GXU393254 HHQ393253:HHQ393254 HRM393253:HRM393254 IBI393253:IBI393254 ILE393253:ILE393254 IVA393253:IVA393254 JEW393253:JEW393254 JOS393253:JOS393254 JYO393253:JYO393254 KIK393253:KIK393254 KSG393253:KSG393254 LCC393253:LCC393254 LLY393253:LLY393254 LVU393253:LVU393254 MFQ393253:MFQ393254 MPM393253:MPM393254 MZI393253:MZI393254 NJE393253:NJE393254 NTA393253:NTA393254 OCW393253:OCW393254 OMS393253:OMS393254 OWO393253:OWO393254 PGK393253:PGK393254 PQG393253:PQG393254 QAC393253:QAC393254 QJY393253:QJY393254 QTU393253:QTU393254 RDQ393253:RDQ393254 RNM393253:RNM393254 RXI393253:RXI393254 SHE393253:SHE393254 SRA393253:SRA393254 TAW393253:TAW393254 TKS393253:TKS393254 TUO393253:TUO393254 UEK393253:UEK393254 UOG393253:UOG393254 UYC393253:UYC393254 VHY393253:VHY393254 VRU393253:VRU393254 WBQ393253:WBQ393254 WLM393253:WLM393254 WVI393253:WVI393254 A458789:A458790 IW458789:IW458790 SS458789:SS458790 ACO458789:ACO458790 AMK458789:AMK458790 AWG458789:AWG458790 BGC458789:BGC458790 BPY458789:BPY458790 BZU458789:BZU458790 CJQ458789:CJQ458790 CTM458789:CTM458790 DDI458789:DDI458790 DNE458789:DNE458790 DXA458789:DXA458790 EGW458789:EGW458790 EQS458789:EQS458790 FAO458789:FAO458790 FKK458789:FKK458790 FUG458789:FUG458790 GEC458789:GEC458790 GNY458789:GNY458790 GXU458789:GXU458790 HHQ458789:HHQ458790 HRM458789:HRM458790 IBI458789:IBI458790 ILE458789:ILE458790 IVA458789:IVA458790 JEW458789:JEW458790 JOS458789:JOS458790 JYO458789:JYO458790 KIK458789:KIK458790 KSG458789:KSG458790 LCC458789:LCC458790 LLY458789:LLY458790 LVU458789:LVU458790 MFQ458789:MFQ458790 MPM458789:MPM458790 MZI458789:MZI458790 NJE458789:NJE458790 NTA458789:NTA458790 OCW458789:OCW458790 OMS458789:OMS458790 OWO458789:OWO458790 PGK458789:PGK458790 PQG458789:PQG458790 QAC458789:QAC458790 QJY458789:QJY458790 QTU458789:QTU458790 RDQ458789:RDQ458790 RNM458789:RNM458790 RXI458789:RXI458790 SHE458789:SHE458790 SRA458789:SRA458790 TAW458789:TAW458790 TKS458789:TKS458790 TUO458789:TUO458790 UEK458789:UEK458790 UOG458789:UOG458790 UYC458789:UYC458790 VHY458789:VHY458790 VRU458789:VRU458790 WBQ458789:WBQ458790 WLM458789:WLM458790 WVI458789:WVI458790 A524325:A524326 IW524325:IW524326 SS524325:SS524326 ACO524325:ACO524326 AMK524325:AMK524326 AWG524325:AWG524326 BGC524325:BGC524326 BPY524325:BPY524326 BZU524325:BZU524326 CJQ524325:CJQ524326 CTM524325:CTM524326 DDI524325:DDI524326 DNE524325:DNE524326 DXA524325:DXA524326 EGW524325:EGW524326 EQS524325:EQS524326 FAO524325:FAO524326 FKK524325:FKK524326 FUG524325:FUG524326 GEC524325:GEC524326 GNY524325:GNY524326 GXU524325:GXU524326 HHQ524325:HHQ524326 HRM524325:HRM524326 IBI524325:IBI524326 ILE524325:ILE524326 IVA524325:IVA524326 JEW524325:JEW524326 JOS524325:JOS524326 JYO524325:JYO524326 KIK524325:KIK524326 KSG524325:KSG524326 LCC524325:LCC524326 LLY524325:LLY524326 LVU524325:LVU524326 MFQ524325:MFQ524326 MPM524325:MPM524326 MZI524325:MZI524326 NJE524325:NJE524326 NTA524325:NTA524326 OCW524325:OCW524326 OMS524325:OMS524326 OWO524325:OWO524326 PGK524325:PGK524326 PQG524325:PQG524326 QAC524325:QAC524326 QJY524325:QJY524326 QTU524325:QTU524326 RDQ524325:RDQ524326 RNM524325:RNM524326 RXI524325:RXI524326 SHE524325:SHE524326 SRA524325:SRA524326 TAW524325:TAW524326 TKS524325:TKS524326 TUO524325:TUO524326 UEK524325:UEK524326 UOG524325:UOG524326 UYC524325:UYC524326 VHY524325:VHY524326 VRU524325:VRU524326 WBQ524325:WBQ524326 WLM524325:WLM524326 WVI524325:WVI524326 A589861:A589862 IW589861:IW589862 SS589861:SS589862 ACO589861:ACO589862 AMK589861:AMK589862 AWG589861:AWG589862 BGC589861:BGC589862 BPY589861:BPY589862 BZU589861:BZU589862 CJQ589861:CJQ589862 CTM589861:CTM589862 DDI589861:DDI589862 DNE589861:DNE589862 DXA589861:DXA589862 EGW589861:EGW589862 EQS589861:EQS589862 FAO589861:FAO589862 FKK589861:FKK589862 FUG589861:FUG589862 GEC589861:GEC589862 GNY589861:GNY589862 GXU589861:GXU589862 HHQ589861:HHQ589862 HRM589861:HRM589862 IBI589861:IBI589862 ILE589861:ILE589862 IVA589861:IVA589862 JEW589861:JEW589862 JOS589861:JOS589862 JYO589861:JYO589862 KIK589861:KIK589862 KSG589861:KSG589862 LCC589861:LCC589862 LLY589861:LLY589862 LVU589861:LVU589862 MFQ589861:MFQ589862 MPM589861:MPM589862 MZI589861:MZI589862 NJE589861:NJE589862 NTA589861:NTA589862 OCW589861:OCW589862 OMS589861:OMS589862 OWO589861:OWO589862 PGK589861:PGK589862 PQG589861:PQG589862 QAC589861:QAC589862 QJY589861:QJY589862 QTU589861:QTU589862 RDQ589861:RDQ589862 RNM589861:RNM589862 RXI589861:RXI589862 SHE589861:SHE589862 SRA589861:SRA589862 TAW589861:TAW589862 TKS589861:TKS589862 TUO589861:TUO589862 UEK589861:UEK589862 UOG589861:UOG589862 UYC589861:UYC589862 VHY589861:VHY589862 VRU589861:VRU589862 WBQ589861:WBQ589862 WLM589861:WLM589862 WVI589861:WVI589862 A655397:A655398 IW655397:IW655398 SS655397:SS655398 ACO655397:ACO655398 AMK655397:AMK655398 AWG655397:AWG655398 BGC655397:BGC655398 BPY655397:BPY655398 BZU655397:BZU655398 CJQ655397:CJQ655398 CTM655397:CTM655398 DDI655397:DDI655398 DNE655397:DNE655398 DXA655397:DXA655398 EGW655397:EGW655398 EQS655397:EQS655398 FAO655397:FAO655398 FKK655397:FKK655398 FUG655397:FUG655398 GEC655397:GEC655398 GNY655397:GNY655398 GXU655397:GXU655398 HHQ655397:HHQ655398 HRM655397:HRM655398 IBI655397:IBI655398 ILE655397:ILE655398 IVA655397:IVA655398 JEW655397:JEW655398 JOS655397:JOS655398 JYO655397:JYO655398 KIK655397:KIK655398 KSG655397:KSG655398 LCC655397:LCC655398 LLY655397:LLY655398 LVU655397:LVU655398 MFQ655397:MFQ655398 MPM655397:MPM655398 MZI655397:MZI655398 NJE655397:NJE655398 NTA655397:NTA655398 OCW655397:OCW655398 OMS655397:OMS655398 OWO655397:OWO655398 PGK655397:PGK655398 PQG655397:PQG655398 QAC655397:QAC655398 QJY655397:QJY655398 QTU655397:QTU655398 RDQ655397:RDQ655398 RNM655397:RNM655398 RXI655397:RXI655398 SHE655397:SHE655398 SRA655397:SRA655398 TAW655397:TAW655398 TKS655397:TKS655398 TUO655397:TUO655398 UEK655397:UEK655398 UOG655397:UOG655398 UYC655397:UYC655398 VHY655397:VHY655398 VRU655397:VRU655398 WBQ655397:WBQ655398 WLM655397:WLM655398 WVI655397:WVI655398 A720933:A720934 IW720933:IW720934 SS720933:SS720934 ACO720933:ACO720934 AMK720933:AMK720934 AWG720933:AWG720934 BGC720933:BGC720934 BPY720933:BPY720934 BZU720933:BZU720934 CJQ720933:CJQ720934 CTM720933:CTM720934 DDI720933:DDI720934 DNE720933:DNE720934 DXA720933:DXA720934 EGW720933:EGW720934 EQS720933:EQS720934 FAO720933:FAO720934 FKK720933:FKK720934 FUG720933:FUG720934 GEC720933:GEC720934 GNY720933:GNY720934 GXU720933:GXU720934 HHQ720933:HHQ720934 HRM720933:HRM720934 IBI720933:IBI720934 ILE720933:ILE720934 IVA720933:IVA720934 JEW720933:JEW720934 JOS720933:JOS720934 JYO720933:JYO720934 KIK720933:KIK720934 KSG720933:KSG720934 LCC720933:LCC720934 LLY720933:LLY720934 LVU720933:LVU720934 MFQ720933:MFQ720934 MPM720933:MPM720934 MZI720933:MZI720934 NJE720933:NJE720934 NTA720933:NTA720934 OCW720933:OCW720934 OMS720933:OMS720934 OWO720933:OWO720934 PGK720933:PGK720934 PQG720933:PQG720934 QAC720933:QAC720934 QJY720933:QJY720934 QTU720933:QTU720934 RDQ720933:RDQ720934 RNM720933:RNM720934 RXI720933:RXI720934 SHE720933:SHE720934 SRA720933:SRA720934 TAW720933:TAW720934 TKS720933:TKS720934 TUO720933:TUO720934 UEK720933:UEK720934 UOG720933:UOG720934 UYC720933:UYC720934 VHY720933:VHY720934 VRU720933:VRU720934 WBQ720933:WBQ720934 WLM720933:WLM720934 WVI720933:WVI720934 A786469:A786470 IW786469:IW786470 SS786469:SS786470 ACO786469:ACO786470 AMK786469:AMK786470 AWG786469:AWG786470 BGC786469:BGC786470 BPY786469:BPY786470 BZU786469:BZU786470 CJQ786469:CJQ786470 CTM786469:CTM786470 DDI786469:DDI786470 DNE786469:DNE786470 DXA786469:DXA786470 EGW786469:EGW786470 EQS786469:EQS786470 FAO786469:FAO786470 FKK786469:FKK786470 FUG786469:FUG786470 GEC786469:GEC786470 GNY786469:GNY786470 GXU786469:GXU786470 HHQ786469:HHQ786470 HRM786469:HRM786470 IBI786469:IBI786470 ILE786469:ILE786470 IVA786469:IVA786470 JEW786469:JEW786470 JOS786469:JOS786470 JYO786469:JYO786470 KIK786469:KIK786470 KSG786469:KSG786470 LCC786469:LCC786470 LLY786469:LLY786470 LVU786469:LVU786470 MFQ786469:MFQ786470 MPM786469:MPM786470 MZI786469:MZI786470 NJE786469:NJE786470 NTA786469:NTA786470 OCW786469:OCW786470 OMS786469:OMS786470 OWO786469:OWO786470 PGK786469:PGK786470 PQG786469:PQG786470 QAC786469:QAC786470 QJY786469:QJY786470 QTU786469:QTU786470 RDQ786469:RDQ786470 RNM786469:RNM786470 RXI786469:RXI786470 SHE786469:SHE786470 SRA786469:SRA786470 TAW786469:TAW786470 TKS786469:TKS786470 TUO786469:TUO786470 UEK786469:UEK786470 UOG786469:UOG786470 UYC786469:UYC786470 VHY786469:VHY786470 VRU786469:VRU786470 WBQ786469:WBQ786470 WLM786469:WLM786470 WVI786469:WVI786470 A852005:A852006 IW852005:IW852006 SS852005:SS852006 ACO852005:ACO852006 AMK852005:AMK852006 AWG852005:AWG852006 BGC852005:BGC852006 BPY852005:BPY852006 BZU852005:BZU852006 CJQ852005:CJQ852006 CTM852005:CTM852006 DDI852005:DDI852006 DNE852005:DNE852006 DXA852005:DXA852006 EGW852005:EGW852006 EQS852005:EQS852006 FAO852005:FAO852006 FKK852005:FKK852006 FUG852005:FUG852006 GEC852005:GEC852006 GNY852005:GNY852006 GXU852005:GXU852006 HHQ852005:HHQ852006 HRM852005:HRM852006 IBI852005:IBI852006 ILE852005:ILE852006 IVA852005:IVA852006 JEW852005:JEW852006 JOS852005:JOS852006 JYO852005:JYO852006 KIK852005:KIK852006 KSG852005:KSG852006 LCC852005:LCC852006 LLY852005:LLY852006 LVU852005:LVU852006 MFQ852005:MFQ852006 MPM852005:MPM852006 MZI852005:MZI852006 NJE852005:NJE852006 NTA852005:NTA852006 OCW852005:OCW852006 OMS852005:OMS852006 OWO852005:OWO852006 PGK852005:PGK852006 PQG852005:PQG852006 QAC852005:QAC852006 QJY852005:QJY852006 QTU852005:QTU852006 RDQ852005:RDQ852006 RNM852005:RNM852006 RXI852005:RXI852006 SHE852005:SHE852006 SRA852005:SRA852006 TAW852005:TAW852006 TKS852005:TKS852006 TUO852005:TUO852006 UEK852005:UEK852006 UOG852005:UOG852006 UYC852005:UYC852006 VHY852005:VHY852006 VRU852005:VRU852006 WBQ852005:WBQ852006 WLM852005:WLM852006 WVI852005:WVI852006 A917541:A917542 IW917541:IW917542 SS917541:SS917542 ACO917541:ACO917542 AMK917541:AMK917542 AWG917541:AWG917542 BGC917541:BGC917542 BPY917541:BPY917542 BZU917541:BZU917542 CJQ917541:CJQ917542 CTM917541:CTM917542 DDI917541:DDI917542 DNE917541:DNE917542 DXA917541:DXA917542 EGW917541:EGW917542 EQS917541:EQS917542 FAO917541:FAO917542 FKK917541:FKK917542 FUG917541:FUG917542 GEC917541:GEC917542 GNY917541:GNY917542 GXU917541:GXU917542 HHQ917541:HHQ917542 HRM917541:HRM917542 IBI917541:IBI917542 ILE917541:ILE917542 IVA917541:IVA917542 JEW917541:JEW917542 JOS917541:JOS917542 JYO917541:JYO917542 KIK917541:KIK917542 KSG917541:KSG917542 LCC917541:LCC917542 LLY917541:LLY917542 LVU917541:LVU917542 MFQ917541:MFQ917542 MPM917541:MPM917542 MZI917541:MZI917542 NJE917541:NJE917542 NTA917541:NTA917542 OCW917541:OCW917542 OMS917541:OMS917542 OWO917541:OWO917542 PGK917541:PGK917542 PQG917541:PQG917542 QAC917541:QAC917542 QJY917541:QJY917542 QTU917541:QTU917542 RDQ917541:RDQ917542 RNM917541:RNM917542 RXI917541:RXI917542 SHE917541:SHE917542 SRA917541:SRA917542 TAW917541:TAW917542 TKS917541:TKS917542 TUO917541:TUO917542 UEK917541:UEK917542 UOG917541:UOG917542 UYC917541:UYC917542 VHY917541:VHY917542 VRU917541:VRU917542 WBQ917541:WBQ917542 WLM917541:WLM917542 WVI917541:WVI917542 A983077:A983078 IW983077:IW983078 SS983077:SS983078 ACO983077:ACO983078 AMK983077:AMK983078 AWG983077:AWG983078 BGC983077:BGC983078 BPY983077:BPY983078 BZU983077:BZU983078 CJQ983077:CJQ983078 CTM983077:CTM983078 DDI983077:DDI983078 DNE983077:DNE983078 DXA983077:DXA983078 EGW983077:EGW983078 EQS983077:EQS983078 FAO983077:FAO983078 FKK983077:FKK983078 FUG983077:FUG983078 GEC983077:GEC983078 GNY983077:GNY983078 GXU983077:GXU983078 HHQ983077:HHQ983078 HRM983077:HRM983078 IBI983077:IBI983078 ILE983077:ILE983078 IVA983077:IVA983078 JEW983077:JEW983078 JOS983077:JOS983078 JYO983077:JYO983078 KIK983077:KIK983078 KSG983077:KSG983078 LCC983077:LCC983078 LLY983077:LLY983078 LVU983077:LVU983078 MFQ983077:MFQ983078 MPM983077:MPM983078 MZI983077:MZI983078 NJE983077:NJE983078 NTA983077:NTA983078 OCW983077:OCW983078 OMS983077:OMS983078 OWO983077:OWO983078 PGK983077:PGK983078 PQG983077:PQG983078 QAC983077:QAC983078 QJY983077:QJY983078 QTU983077:QTU983078 RDQ983077:RDQ983078 RNM983077:RNM983078 RXI983077:RXI983078 SHE983077:SHE983078 SRA983077:SRA983078 TAW983077:TAW983078 TKS983077:TKS983078 TUO983077:TUO983078 UEK983077:UEK983078 UOG983077:UOG983078 UYC983077:UYC983078 VHY983077:VHY983078 VRU983077:VRU983078 WBQ983077:WBQ983078 WLM983077:WLM983078 WVI983077:WVI983078 A25:A26 IW25:IW26 SS25:SS26 ACO25:ACO26 AMK25:AMK26 AWG25:AWG26 BGC25:BGC26 BPY25:BPY26 BZU25:BZU26 CJQ25:CJQ26 CTM25:CTM26 DDI25:DDI26 DNE25:DNE26 DXA25:DXA26 EGW25:EGW26 EQS25:EQS26 FAO25:FAO26 FKK25:FKK26 FUG25:FUG26 GEC25:GEC26 GNY25:GNY26 GXU25:GXU26 HHQ25:HHQ26 HRM25:HRM26 IBI25:IBI26 ILE25:ILE26 IVA25:IVA26 JEW25:JEW26 JOS25:JOS26 JYO25:JYO26 KIK25:KIK26 KSG25:KSG26 LCC25:LCC26 LLY25:LLY26 LVU25:LVU26 MFQ25:MFQ26 MPM25:MPM26 MZI25:MZI26 NJE25:NJE26 NTA25:NTA26 OCW25:OCW26 OMS25:OMS26 OWO25:OWO26 PGK25:PGK26 PQG25:PQG26 QAC25:QAC26 QJY25:QJY26 QTU25:QTU26 RDQ25:RDQ26 RNM25:RNM26 RXI25:RXI26 SHE25:SHE26 SRA25:SRA26 TAW25:TAW26 TKS25:TKS26 TUO25:TUO26 UEK25:UEK26 UOG25:UOG26 UYC25:UYC26 VHY25:VHY26 VRU25:VRU26 WBQ25:WBQ26 WLM25:WLM26 WVI25:WVI26 A65561:A65562 IW65561:IW65562 SS65561:SS65562 ACO65561:ACO65562 AMK65561:AMK65562 AWG65561:AWG65562 BGC65561:BGC65562 BPY65561:BPY65562 BZU65561:BZU65562 CJQ65561:CJQ65562 CTM65561:CTM65562 DDI65561:DDI65562 DNE65561:DNE65562 DXA65561:DXA65562 EGW65561:EGW65562 EQS65561:EQS65562 FAO65561:FAO65562 FKK65561:FKK65562 FUG65561:FUG65562 GEC65561:GEC65562 GNY65561:GNY65562 GXU65561:GXU65562 HHQ65561:HHQ65562 HRM65561:HRM65562 IBI65561:IBI65562 ILE65561:ILE65562 IVA65561:IVA65562 JEW65561:JEW65562 JOS65561:JOS65562 JYO65561:JYO65562 KIK65561:KIK65562 KSG65561:KSG65562 LCC65561:LCC65562 LLY65561:LLY65562 LVU65561:LVU65562 MFQ65561:MFQ65562 MPM65561:MPM65562 MZI65561:MZI65562 NJE65561:NJE65562 NTA65561:NTA65562 OCW65561:OCW65562 OMS65561:OMS65562 OWO65561:OWO65562 PGK65561:PGK65562 PQG65561:PQG65562 QAC65561:QAC65562 QJY65561:QJY65562 QTU65561:QTU65562 RDQ65561:RDQ65562 RNM65561:RNM65562 RXI65561:RXI65562 SHE65561:SHE65562 SRA65561:SRA65562 TAW65561:TAW65562 TKS65561:TKS65562 TUO65561:TUO65562 UEK65561:UEK65562 UOG65561:UOG65562 UYC65561:UYC65562 VHY65561:VHY65562 VRU65561:VRU65562 WBQ65561:WBQ65562 WLM65561:WLM65562 WVI65561:WVI65562 A131097:A131098 IW131097:IW131098 SS131097:SS131098 ACO131097:ACO131098 AMK131097:AMK131098 AWG131097:AWG131098 BGC131097:BGC131098 BPY131097:BPY131098 BZU131097:BZU131098 CJQ131097:CJQ131098 CTM131097:CTM131098 DDI131097:DDI131098 DNE131097:DNE131098 DXA131097:DXA131098 EGW131097:EGW131098 EQS131097:EQS131098 FAO131097:FAO131098 FKK131097:FKK131098 FUG131097:FUG131098 GEC131097:GEC131098 GNY131097:GNY131098 GXU131097:GXU131098 HHQ131097:HHQ131098 HRM131097:HRM131098 IBI131097:IBI131098 ILE131097:ILE131098 IVA131097:IVA131098 JEW131097:JEW131098 JOS131097:JOS131098 JYO131097:JYO131098 KIK131097:KIK131098 KSG131097:KSG131098 LCC131097:LCC131098 LLY131097:LLY131098 LVU131097:LVU131098 MFQ131097:MFQ131098 MPM131097:MPM131098 MZI131097:MZI131098 NJE131097:NJE131098 NTA131097:NTA131098 OCW131097:OCW131098 OMS131097:OMS131098 OWO131097:OWO131098 PGK131097:PGK131098 PQG131097:PQG131098 QAC131097:QAC131098 QJY131097:QJY131098 QTU131097:QTU131098 RDQ131097:RDQ131098 RNM131097:RNM131098 RXI131097:RXI131098 SHE131097:SHE131098 SRA131097:SRA131098 TAW131097:TAW131098 TKS131097:TKS131098 TUO131097:TUO131098 UEK131097:UEK131098 UOG131097:UOG131098 UYC131097:UYC131098 VHY131097:VHY131098 VRU131097:VRU131098 WBQ131097:WBQ131098 WLM131097:WLM131098 WVI131097:WVI131098 A196633:A196634 IW196633:IW196634 SS196633:SS196634 ACO196633:ACO196634 AMK196633:AMK196634 AWG196633:AWG196634 BGC196633:BGC196634 BPY196633:BPY196634 BZU196633:BZU196634 CJQ196633:CJQ196634 CTM196633:CTM196634 DDI196633:DDI196634 DNE196633:DNE196634 DXA196633:DXA196634 EGW196633:EGW196634 EQS196633:EQS196634 FAO196633:FAO196634 FKK196633:FKK196634 FUG196633:FUG196634 GEC196633:GEC196634 GNY196633:GNY196634 GXU196633:GXU196634 HHQ196633:HHQ196634 HRM196633:HRM196634 IBI196633:IBI196634 ILE196633:ILE196634 IVA196633:IVA196634 JEW196633:JEW196634 JOS196633:JOS196634 JYO196633:JYO196634 KIK196633:KIK196634 KSG196633:KSG196634 LCC196633:LCC196634 LLY196633:LLY196634 LVU196633:LVU196634 MFQ196633:MFQ196634 MPM196633:MPM196634 MZI196633:MZI196634 NJE196633:NJE196634 NTA196633:NTA196634 OCW196633:OCW196634 OMS196633:OMS196634 OWO196633:OWO196634 PGK196633:PGK196634 PQG196633:PQG196634 QAC196633:QAC196634 QJY196633:QJY196634 QTU196633:QTU196634 RDQ196633:RDQ196634 RNM196633:RNM196634 RXI196633:RXI196634 SHE196633:SHE196634 SRA196633:SRA196634 TAW196633:TAW196634 TKS196633:TKS196634 TUO196633:TUO196634 UEK196633:UEK196634 UOG196633:UOG196634 UYC196633:UYC196634 VHY196633:VHY196634 VRU196633:VRU196634 WBQ196633:WBQ196634 WLM196633:WLM196634 WVI196633:WVI196634 A262169:A262170 IW262169:IW262170 SS262169:SS262170 ACO262169:ACO262170 AMK262169:AMK262170 AWG262169:AWG262170 BGC262169:BGC262170 BPY262169:BPY262170 BZU262169:BZU262170 CJQ262169:CJQ262170 CTM262169:CTM262170 DDI262169:DDI262170 DNE262169:DNE262170 DXA262169:DXA262170 EGW262169:EGW262170 EQS262169:EQS262170 FAO262169:FAO262170 FKK262169:FKK262170 FUG262169:FUG262170 GEC262169:GEC262170 GNY262169:GNY262170 GXU262169:GXU262170 HHQ262169:HHQ262170 HRM262169:HRM262170 IBI262169:IBI262170 ILE262169:ILE262170 IVA262169:IVA262170 JEW262169:JEW262170 JOS262169:JOS262170 JYO262169:JYO262170 KIK262169:KIK262170 KSG262169:KSG262170 LCC262169:LCC262170 LLY262169:LLY262170 LVU262169:LVU262170 MFQ262169:MFQ262170 MPM262169:MPM262170 MZI262169:MZI262170 NJE262169:NJE262170 NTA262169:NTA262170 OCW262169:OCW262170 OMS262169:OMS262170 OWO262169:OWO262170 PGK262169:PGK262170 PQG262169:PQG262170 QAC262169:QAC262170 QJY262169:QJY262170 QTU262169:QTU262170 RDQ262169:RDQ262170 RNM262169:RNM262170 RXI262169:RXI262170 SHE262169:SHE262170 SRA262169:SRA262170 TAW262169:TAW262170 TKS262169:TKS262170 TUO262169:TUO262170 UEK262169:UEK262170 UOG262169:UOG262170 UYC262169:UYC262170 VHY262169:VHY262170 VRU262169:VRU262170 WBQ262169:WBQ262170 WLM262169:WLM262170 WVI262169:WVI262170 A327705:A327706 IW327705:IW327706 SS327705:SS327706 ACO327705:ACO327706 AMK327705:AMK327706 AWG327705:AWG327706 BGC327705:BGC327706 BPY327705:BPY327706 BZU327705:BZU327706 CJQ327705:CJQ327706 CTM327705:CTM327706 DDI327705:DDI327706 DNE327705:DNE327706 DXA327705:DXA327706 EGW327705:EGW327706 EQS327705:EQS327706 FAO327705:FAO327706 FKK327705:FKK327706 FUG327705:FUG327706 GEC327705:GEC327706 GNY327705:GNY327706 GXU327705:GXU327706 HHQ327705:HHQ327706 HRM327705:HRM327706 IBI327705:IBI327706 ILE327705:ILE327706 IVA327705:IVA327706 JEW327705:JEW327706 JOS327705:JOS327706 JYO327705:JYO327706 KIK327705:KIK327706 KSG327705:KSG327706 LCC327705:LCC327706 LLY327705:LLY327706 LVU327705:LVU327706 MFQ327705:MFQ327706 MPM327705:MPM327706 MZI327705:MZI327706 NJE327705:NJE327706 NTA327705:NTA327706 OCW327705:OCW327706 OMS327705:OMS327706 OWO327705:OWO327706 PGK327705:PGK327706 PQG327705:PQG327706 QAC327705:QAC327706 QJY327705:QJY327706 QTU327705:QTU327706 RDQ327705:RDQ327706 RNM327705:RNM327706 RXI327705:RXI327706 SHE327705:SHE327706 SRA327705:SRA327706 TAW327705:TAW327706 TKS327705:TKS327706 TUO327705:TUO327706 UEK327705:UEK327706 UOG327705:UOG327706 UYC327705:UYC327706 VHY327705:VHY327706 VRU327705:VRU327706 WBQ327705:WBQ327706 WLM327705:WLM327706 WVI327705:WVI327706 A393241:A393242 IW393241:IW393242 SS393241:SS393242 ACO393241:ACO393242 AMK393241:AMK393242 AWG393241:AWG393242 BGC393241:BGC393242 BPY393241:BPY393242 BZU393241:BZU393242 CJQ393241:CJQ393242 CTM393241:CTM393242 DDI393241:DDI393242 DNE393241:DNE393242 DXA393241:DXA393242 EGW393241:EGW393242 EQS393241:EQS393242 FAO393241:FAO393242 FKK393241:FKK393242 FUG393241:FUG393242 GEC393241:GEC393242 GNY393241:GNY393242 GXU393241:GXU393242 HHQ393241:HHQ393242 HRM393241:HRM393242 IBI393241:IBI393242 ILE393241:ILE393242 IVA393241:IVA393242 JEW393241:JEW393242 JOS393241:JOS393242 JYO393241:JYO393242 KIK393241:KIK393242 KSG393241:KSG393242 LCC393241:LCC393242 LLY393241:LLY393242 LVU393241:LVU393242 MFQ393241:MFQ393242 MPM393241:MPM393242 MZI393241:MZI393242 NJE393241:NJE393242 NTA393241:NTA393242 OCW393241:OCW393242 OMS393241:OMS393242 OWO393241:OWO393242 PGK393241:PGK393242 PQG393241:PQG393242 QAC393241:QAC393242 QJY393241:QJY393242 QTU393241:QTU393242 RDQ393241:RDQ393242 RNM393241:RNM393242 RXI393241:RXI393242 SHE393241:SHE393242 SRA393241:SRA393242 TAW393241:TAW393242 TKS393241:TKS393242 TUO393241:TUO393242 UEK393241:UEK393242 UOG393241:UOG393242 UYC393241:UYC393242 VHY393241:VHY393242 VRU393241:VRU393242 WBQ393241:WBQ393242 WLM393241:WLM393242 WVI393241:WVI393242 A458777:A458778 IW458777:IW458778 SS458777:SS458778 ACO458777:ACO458778 AMK458777:AMK458778 AWG458777:AWG458778 BGC458777:BGC458778 BPY458777:BPY458778 BZU458777:BZU458778 CJQ458777:CJQ458778 CTM458777:CTM458778 DDI458777:DDI458778 DNE458777:DNE458778 DXA458777:DXA458778 EGW458777:EGW458778 EQS458777:EQS458778 FAO458777:FAO458778 FKK458777:FKK458778 FUG458777:FUG458778 GEC458777:GEC458778 GNY458777:GNY458778 GXU458777:GXU458778 HHQ458777:HHQ458778 HRM458777:HRM458778 IBI458777:IBI458778 ILE458777:ILE458778 IVA458777:IVA458778 JEW458777:JEW458778 JOS458777:JOS458778 JYO458777:JYO458778 KIK458777:KIK458778 KSG458777:KSG458778 LCC458777:LCC458778 LLY458777:LLY458778 LVU458777:LVU458778 MFQ458777:MFQ458778 MPM458777:MPM458778 MZI458777:MZI458778 NJE458777:NJE458778 NTA458777:NTA458778 OCW458777:OCW458778 OMS458777:OMS458778 OWO458777:OWO458778 PGK458777:PGK458778 PQG458777:PQG458778 QAC458777:QAC458778 QJY458777:QJY458778 QTU458777:QTU458778 RDQ458777:RDQ458778 RNM458777:RNM458778 RXI458777:RXI458778 SHE458777:SHE458778 SRA458777:SRA458778 TAW458777:TAW458778 TKS458777:TKS458778 TUO458777:TUO458778 UEK458777:UEK458778 UOG458777:UOG458778 UYC458777:UYC458778 VHY458777:VHY458778 VRU458777:VRU458778 WBQ458777:WBQ458778 WLM458777:WLM458778 WVI458777:WVI458778 A524313:A524314 IW524313:IW524314 SS524313:SS524314 ACO524313:ACO524314 AMK524313:AMK524314 AWG524313:AWG524314 BGC524313:BGC524314 BPY524313:BPY524314 BZU524313:BZU524314 CJQ524313:CJQ524314 CTM524313:CTM524314 DDI524313:DDI524314 DNE524313:DNE524314 DXA524313:DXA524314 EGW524313:EGW524314 EQS524313:EQS524314 FAO524313:FAO524314 FKK524313:FKK524314 FUG524313:FUG524314 GEC524313:GEC524314 GNY524313:GNY524314 GXU524313:GXU524314 HHQ524313:HHQ524314 HRM524313:HRM524314 IBI524313:IBI524314 ILE524313:ILE524314 IVA524313:IVA524314 JEW524313:JEW524314 JOS524313:JOS524314 JYO524313:JYO524314 KIK524313:KIK524314 KSG524313:KSG524314 LCC524313:LCC524314 LLY524313:LLY524314 LVU524313:LVU524314 MFQ524313:MFQ524314 MPM524313:MPM524314 MZI524313:MZI524314 NJE524313:NJE524314 NTA524313:NTA524314 OCW524313:OCW524314 OMS524313:OMS524314 OWO524313:OWO524314 PGK524313:PGK524314 PQG524313:PQG524314 QAC524313:QAC524314 QJY524313:QJY524314 QTU524313:QTU524314 RDQ524313:RDQ524314 RNM524313:RNM524314 RXI524313:RXI524314 SHE524313:SHE524314 SRA524313:SRA524314 TAW524313:TAW524314 TKS524313:TKS524314 TUO524313:TUO524314 UEK524313:UEK524314 UOG524313:UOG524314 UYC524313:UYC524314 VHY524313:VHY524314 VRU524313:VRU524314 WBQ524313:WBQ524314 WLM524313:WLM524314 WVI524313:WVI524314 A589849:A589850 IW589849:IW589850 SS589849:SS589850 ACO589849:ACO589850 AMK589849:AMK589850 AWG589849:AWG589850 BGC589849:BGC589850 BPY589849:BPY589850 BZU589849:BZU589850 CJQ589849:CJQ589850 CTM589849:CTM589850 DDI589849:DDI589850 DNE589849:DNE589850 DXA589849:DXA589850 EGW589849:EGW589850 EQS589849:EQS589850 FAO589849:FAO589850 FKK589849:FKK589850 FUG589849:FUG589850 GEC589849:GEC589850 GNY589849:GNY589850 GXU589849:GXU589850 HHQ589849:HHQ589850 HRM589849:HRM589850 IBI589849:IBI589850 ILE589849:ILE589850 IVA589849:IVA589850 JEW589849:JEW589850 JOS589849:JOS589850 JYO589849:JYO589850 KIK589849:KIK589850 KSG589849:KSG589850 LCC589849:LCC589850 LLY589849:LLY589850 LVU589849:LVU589850 MFQ589849:MFQ589850 MPM589849:MPM589850 MZI589849:MZI589850 NJE589849:NJE589850 NTA589849:NTA589850 OCW589849:OCW589850 OMS589849:OMS589850 OWO589849:OWO589850 PGK589849:PGK589850 PQG589849:PQG589850 QAC589849:QAC589850 QJY589849:QJY589850 QTU589849:QTU589850 RDQ589849:RDQ589850 RNM589849:RNM589850 RXI589849:RXI589850 SHE589849:SHE589850 SRA589849:SRA589850 TAW589849:TAW589850 TKS589849:TKS589850 TUO589849:TUO589850 UEK589849:UEK589850 UOG589849:UOG589850 UYC589849:UYC589850 VHY589849:VHY589850 VRU589849:VRU589850 WBQ589849:WBQ589850 WLM589849:WLM589850 WVI589849:WVI589850 A655385:A655386 IW655385:IW655386 SS655385:SS655386 ACO655385:ACO655386 AMK655385:AMK655386 AWG655385:AWG655386 BGC655385:BGC655386 BPY655385:BPY655386 BZU655385:BZU655386 CJQ655385:CJQ655386 CTM655385:CTM655386 DDI655385:DDI655386 DNE655385:DNE655386 DXA655385:DXA655386 EGW655385:EGW655386 EQS655385:EQS655386 FAO655385:FAO655386 FKK655385:FKK655386 FUG655385:FUG655386 GEC655385:GEC655386 GNY655385:GNY655386 GXU655385:GXU655386 HHQ655385:HHQ655386 HRM655385:HRM655386 IBI655385:IBI655386 ILE655385:ILE655386 IVA655385:IVA655386 JEW655385:JEW655386 JOS655385:JOS655386 JYO655385:JYO655386 KIK655385:KIK655386 KSG655385:KSG655386 LCC655385:LCC655386 LLY655385:LLY655386 LVU655385:LVU655386 MFQ655385:MFQ655386 MPM655385:MPM655386 MZI655385:MZI655386 NJE655385:NJE655386 NTA655385:NTA655386 OCW655385:OCW655386 OMS655385:OMS655386 OWO655385:OWO655386 PGK655385:PGK655386 PQG655385:PQG655386 QAC655385:QAC655386 QJY655385:QJY655386 QTU655385:QTU655386 RDQ655385:RDQ655386 RNM655385:RNM655386 RXI655385:RXI655386 SHE655385:SHE655386 SRA655385:SRA655386 TAW655385:TAW655386 TKS655385:TKS655386 TUO655385:TUO655386 UEK655385:UEK655386 UOG655385:UOG655386 UYC655385:UYC655386 VHY655385:VHY655386 VRU655385:VRU655386 WBQ655385:WBQ655386 WLM655385:WLM655386 WVI655385:WVI655386 A720921:A720922 IW720921:IW720922 SS720921:SS720922 ACO720921:ACO720922 AMK720921:AMK720922 AWG720921:AWG720922 BGC720921:BGC720922 BPY720921:BPY720922 BZU720921:BZU720922 CJQ720921:CJQ720922 CTM720921:CTM720922 DDI720921:DDI720922 DNE720921:DNE720922 DXA720921:DXA720922 EGW720921:EGW720922 EQS720921:EQS720922 FAO720921:FAO720922 FKK720921:FKK720922 FUG720921:FUG720922 GEC720921:GEC720922 GNY720921:GNY720922 GXU720921:GXU720922 HHQ720921:HHQ720922 HRM720921:HRM720922 IBI720921:IBI720922 ILE720921:ILE720922 IVA720921:IVA720922 JEW720921:JEW720922 JOS720921:JOS720922 JYO720921:JYO720922 KIK720921:KIK720922 KSG720921:KSG720922 LCC720921:LCC720922 LLY720921:LLY720922 LVU720921:LVU720922 MFQ720921:MFQ720922 MPM720921:MPM720922 MZI720921:MZI720922 NJE720921:NJE720922 NTA720921:NTA720922 OCW720921:OCW720922 OMS720921:OMS720922 OWO720921:OWO720922 PGK720921:PGK720922 PQG720921:PQG720922 QAC720921:QAC720922 QJY720921:QJY720922 QTU720921:QTU720922 RDQ720921:RDQ720922 RNM720921:RNM720922 RXI720921:RXI720922 SHE720921:SHE720922 SRA720921:SRA720922 TAW720921:TAW720922 TKS720921:TKS720922 TUO720921:TUO720922 UEK720921:UEK720922 UOG720921:UOG720922 UYC720921:UYC720922 VHY720921:VHY720922 VRU720921:VRU720922 WBQ720921:WBQ720922 WLM720921:WLM720922 WVI720921:WVI720922 A786457:A786458 IW786457:IW786458 SS786457:SS786458 ACO786457:ACO786458 AMK786457:AMK786458 AWG786457:AWG786458 BGC786457:BGC786458 BPY786457:BPY786458 BZU786457:BZU786458 CJQ786457:CJQ786458 CTM786457:CTM786458 DDI786457:DDI786458 DNE786457:DNE786458 DXA786457:DXA786458 EGW786457:EGW786458 EQS786457:EQS786458 FAO786457:FAO786458 FKK786457:FKK786458 FUG786457:FUG786458 GEC786457:GEC786458 GNY786457:GNY786458 GXU786457:GXU786458 HHQ786457:HHQ786458 HRM786457:HRM786458 IBI786457:IBI786458 ILE786457:ILE786458 IVA786457:IVA786458 JEW786457:JEW786458 JOS786457:JOS786458 JYO786457:JYO786458 KIK786457:KIK786458 KSG786457:KSG786458 LCC786457:LCC786458 LLY786457:LLY786458 LVU786457:LVU786458 MFQ786457:MFQ786458 MPM786457:MPM786458 MZI786457:MZI786458 NJE786457:NJE786458 NTA786457:NTA786458 OCW786457:OCW786458 OMS786457:OMS786458 OWO786457:OWO786458 PGK786457:PGK786458 PQG786457:PQG786458 QAC786457:QAC786458 QJY786457:QJY786458 QTU786457:QTU786458 RDQ786457:RDQ786458 RNM786457:RNM786458 RXI786457:RXI786458 SHE786457:SHE786458 SRA786457:SRA786458 TAW786457:TAW786458 TKS786457:TKS786458 TUO786457:TUO786458 UEK786457:UEK786458 UOG786457:UOG786458 UYC786457:UYC786458 VHY786457:VHY786458 VRU786457:VRU786458 WBQ786457:WBQ786458 WLM786457:WLM786458 WVI786457:WVI786458 A851993:A851994 IW851993:IW851994 SS851993:SS851994 ACO851993:ACO851994 AMK851993:AMK851994 AWG851993:AWG851994 BGC851993:BGC851994 BPY851993:BPY851994 BZU851993:BZU851994 CJQ851993:CJQ851994 CTM851993:CTM851994 DDI851993:DDI851994 DNE851993:DNE851994 DXA851993:DXA851994 EGW851993:EGW851994 EQS851993:EQS851994 FAO851993:FAO851994 FKK851993:FKK851994 FUG851993:FUG851994 GEC851993:GEC851994 GNY851993:GNY851994 GXU851993:GXU851994 HHQ851993:HHQ851994 HRM851993:HRM851994 IBI851993:IBI851994 ILE851993:ILE851994 IVA851993:IVA851994 JEW851993:JEW851994 JOS851993:JOS851994 JYO851993:JYO851994 KIK851993:KIK851994 KSG851993:KSG851994 LCC851993:LCC851994 LLY851993:LLY851994 LVU851993:LVU851994 MFQ851993:MFQ851994 MPM851993:MPM851994 MZI851993:MZI851994 NJE851993:NJE851994 NTA851993:NTA851994 OCW851993:OCW851994 OMS851993:OMS851994 OWO851993:OWO851994 PGK851993:PGK851994 PQG851993:PQG851994 QAC851993:QAC851994 QJY851993:QJY851994 QTU851993:QTU851994 RDQ851993:RDQ851994 RNM851993:RNM851994 RXI851993:RXI851994 SHE851993:SHE851994 SRA851993:SRA851994 TAW851993:TAW851994 TKS851993:TKS851994 TUO851993:TUO851994 UEK851993:UEK851994 UOG851993:UOG851994 UYC851993:UYC851994 VHY851993:VHY851994 VRU851993:VRU851994 WBQ851993:WBQ851994 WLM851993:WLM851994 WVI851993:WVI851994 A917529:A917530 IW917529:IW917530 SS917529:SS917530 ACO917529:ACO917530 AMK917529:AMK917530 AWG917529:AWG917530 BGC917529:BGC917530 BPY917529:BPY917530 BZU917529:BZU917530 CJQ917529:CJQ917530 CTM917529:CTM917530 DDI917529:DDI917530 DNE917529:DNE917530 DXA917529:DXA917530 EGW917529:EGW917530 EQS917529:EQS917530 FAO917529:FAO917530 FKK917529:FKK917530 FUG917529:FUG917530 GEC917529:GEC917530 GNY917529:GNY917530 GXU917529:GXU917530 HHQ917529:HHQ917530 HRM917529:HRM917530 IBI917529:IBI917530 ILE917529:ILE917530 IVA917529:IVA917530 JEW917529:JEW917530 JOS917529:JOS917530 JYO917529:JYO917530 KIK917529:KIK917530 KSG917529:KSG917530 LCC917529:LCC917530 LLY917529:LLY917530 LVU917529:LVU917530 MFQ917529:MFQ917530 MPM917529:MPM917530 MZI917529:MZI917530 NJE917529:NJE917530 NTA917529:NTA917530 OCW917529:OCW917530 OMS917529:OMS917530 OWO917529:OWO917530 PGK917529:PGK917530 PQG917529:PQG917530 QAC917529:QAC917530 QJY917529:QJY917530 QTU917529:QTU917530 RDQ917529:RDQ917530 RNM917529:RNM917530 RXI917529:RXI917530 SHE917529:SHE917530 SRA917529:SRA917530 TAW917529:TAW917530 TKS917529:TKS917530 TUO917529:TUO917530 UEK917529:UEK917530 UOG917529:UOG917530 UYC917529:UYC917530 VHY917529:VHY917530 VRU917529:VRU917530 WBQ917529:WBQ917530 WLM917529:WLM917530 WVI917529:WVI917530 A983065:A983066 IW983065:IW983066 SS983065:SS983066 ACO983065:ACO983066 AMK983065:AMK983066 AWG983065:AWG983066 BGC983065:BGC983066 BPY983065:BPY983066 BZU983065:BZU983066 CJQ983065:CJQ983066 CTM983065:CTM983066 DDI983065:DDI983066 DNE983065:DNE983066 DXA983065:DXA983066 EGW983065:EGW983066 EQS983065:EQS983066 FAO983065:FAO983066 FKK983065:FKK983066 FUG983065:FUG983066 GEC983065:GEC983066 GNY983065:GNY983066 GXU983065:GXU983066 HHQ983065:HHQ983066 HRM983065:HRM983066 IBI983065:IBI983066 ILE983065:ILE983066 IVA983065:IVA983066 JEW983065:JEW983066 JOS983065:JOS983066 JYO983065:JYO983066 KIK983065:KIK983066 KSG983065:KSG983066 LCC983065:LCC983066 LLY983065:LLY983066 LVU983065:LVU983066 MFQ983065:MFQ983066 MPM983065:MPM983066 MZI983065:MZI983066 NJE983065:NJE983066 NTA983065:NTA983066 OCW983065:OCW983066 OMS983065:OMS983066 OWO983065:OWO983066 PGK983065:PGK983066 PQG983065:PQG983066 QAC983065:QAC983066 QJY983065:QJY983066 QTU983065:QTU983066 RDQ983065:RDQ983066 RNM983065:RNM983066 RXI983065:RXI983066 SHE983065:SHE983066 SRA983065:SRA983066 TAW983065:TAW983066 TKS983065:TKS983066 TUO983065:TUO983066 UEK983065:UEK983066 UOG983065:UOG983066 UYC983065:UYC983066 VHY983065:VHY983066 VRU983065:VRU983066 WBQ983065:WBQ983066 WLM983065:WLM983066 WVI983065:WVI983066 A28:A34 IW28:IW34 SS28:SS34 ACO28:ACO34 AMK28:AMK34 AWG28:AWG34 BGC28:BGC34 BPY28:BPY34 BZU28:BZU34 CJQ28:CJQ34 CTM28:CTM34 DDI28:DDI34 DNE28:DNE34 DXA28:DXA34 EGW28:EGW34 EQS28:EQS34 FAO28:FAO34 FKK28:FKK34 FUG28:FUG34 GEC28:GEC34 GNY28:GNY34 GXU28:GXU34 HHQ28:HHQ34 HRM28:HRM34 IBI28:IBI34 ILE28:ILE34 IVA28:IVA34 JEW28:JEW34 JOS28:JOS34 JYO28:JYO34 KIK28:KIK34 KSG28:KSG34 LCC28:LCC34 LLY28:LLY34 LVU28:LVU34 MFQ28:MFQ34 MPM28:MPM34 MZI28:MZI34 NJE28:NJE34 NTA28:NTA34 OCW28:OCW34 OMS28:OMS34 OWO28:OWO34 PGK28:PGK34 PQG28:PQG34 QAC28:QAC34 QJY28:QJY34 QTU28:QTU34 RDQ28:RDQ34 RNM28:RNM34 RXI28:RXI34 SHE28:SHE34 SRA28:SRA34 TAW28:TAW34 TKS28:TKS34 TUO28:TUO34 UEK28:UEK34 UOG28:UOG34 UYC28:UYC34 VHY28:VHY34 VRU28:VRU34 WBQ28:WBQ34 WLM28:WLM34 WVI28:WVI34 A65564:A65570 IW65564:IW65570 SS65564:SS65570 ACO65564:ACO65570 AMK65564:AMK65570 AWG65564:AWG65570 BGC65564:BGC65570 BPY65564:BPY65570 BZU65564:BZU65570 CJQ65564:CJQ65570 CTM65564:CTM65570 DDI65564:DDI65570 DNE65564:DNE65570 DXA65564:DXA65570 EGW65564:EGW65570 EQS65564:EQS65570 FAO65564:FAO65570 FKK65564:FKK65570 FUG65564:FUG65570 GEC65564:GEC65570 GNY65564:GNY65570 GXU65564:GXU65570 HHQ65564:HHQ65570 HRM65564:HRM65570 IBI65564:IBI65570 ILE65564:ILE65570 IVA65564:IVA65570 JEW65564:JEW65570 JOS65564:JOS65570 JYO65564:JYO65570 KIK65564:KIK65570 KSG65564:KSG65570 LCC65564:LCC65570 LLY65564:LLY65570 LVU65564:LVU65570 MFQ65564:MFQ65570 MPM65564:MPM65570 MZI65564:MZI65570 NJE65564:NJE65570 NTA65564:NTA65570 OCW65564:OCW65570 OMS65564:OMS65570 OWO65564:OWO65570 PGK65564:PGK65570 PQG65564:PQG65570 QAC65564:QAC65570 QJY65564:QJY65570 QTU65564:QTU65570 RDQ65564:RDQ65570 RNM65564:RNM65570 RXI65564:RXI65570 SHE65564:SHE65570 SRA65564:SRA65570 TAW65564:TAW65570 TKS65564:TKS65570 TUO65564:TUO65570 UEK65564:UEK65570 UOG65564:UOG65570 UYC65564:UYC65570 VHY65564:VHY65570 VRU65564:VRU65570 WBQ65564:WBQ65570 WLM65564:WLM65570 WVI65564:WVI65570 A131100:A131106 IW131100:IW131106 SS131100:SS131106 ACO131100:ACO131106 AMK131100:AMK131106 AWG131100:AWG131106 BGC131100:BGC131106 BPY131100:BPY131106 BZU131100:BZU131106 CJQ131100:CJQ131106 CTM131100:CTM131106 DDI131100:DDI131106 DNE131100:DNE131106 DXA131100:DXA131106 EGW131100:EGW131106 EQS131100:EQS131106 FAO131100:FAO131106 FKK131100:FKK131106 FUG131100:FUG131106 GEC131100:GEC131106 GNY131100:GNY131106 GXU131100:GXU131106 HHQ131100:HHQ131106 HRM131100:HRM131106 IBI131100:IBI131106 ILE131100:ILE131106 IVA131100:IVA131106 JEW131100:JEW131106 JOS131100:JOS131106 JYO131100:JYO131106 KIK131100:KIK131106 KSG131100:KSG131106 LCC131100:LCC131106 LLY131100:LLY131106 LVU131100:LVU131106 MFQ131100:MFQ131106 MPM131100:MPM131106 MZI131100:MZI131106 NJE131100:NJE131106 NTA131100:NTA131106 OCW131100:OCW131106 OMS131100:OMS131106 OWO131100:OWO131106 PGK131100:PGK131106 PQG131100:PQG131106 QAC131100:QAC131106 QJY131100:QJY131106 QTU131100:QTU131106 RDQ131100:RDQ131106 RNM131100:RNM131106 RXI131100:RXI131106 SHE131100:SHE131106 SRA131100:SRA131106 TAW131100:TAW131106 TKS131100:TKS131106 TUO131100:TUO131106 UEK131100:UEK131106 UOG131100:UOG131106 UYC131100:UYC131106 VHY131100:VHY131106 VRU131100:VRU131106 WBQ131100:WBQ131106 WLM131100:WLM131106 WVI131100:WVI131106 A196636:A196642 IW196636:IW196642 SS196636:SS196642 ACO196636:ACO196642 AMK196636:AMK196642 AWG196636:AWG196642 BGC196636:BGC196642 BPY196636:BPY196642 BZU196636:BZU196642 CJQ196636:CJQ196642 CTM196636:CTM196642 DDI196636:DDI196642 DNE196636:DNE196642 DXA196636:DXA196642 EGW196636:EGW196642 EQS196636:EQS196642 FAO196636:FAO196642 FKK196636:FKK196642 FUG196636:FUG196642 GEC196636:GEC196642 GNY196636:GNY196642 GXU196636:GXU196642 HHQ196636:HHQ196642 HRM196636:HRM196642 IBI196636:IBI196642 ILE196636:ILE196642 IVA196636:IVA196642 JEW196636:JEW196642 JOS196636:JOS196642 JYO196636:JYO196642 KIK196636:KIK196642 KSG196636:KSG196642 LCC196636:LCC196642 LLY196636:LLY196642 LVU196636:LVU196642 MFQ196636:MFQ196642 MPM196636:MPM196642 MZI196636:MZI196642 NJE196636:NJE196642 NTA196636:NTA196642 OCW196636:OCW196642 OMS196636:OMS196642 OWO196636:OWO196642 PGK196636:PGK196642 PQG196636:PQG196642 QAC196636:QAC196642 QJY196636:QJY196642 QTU196636:QTU196642 RDQ196636:RDQ196642 RNM196636:RNM196642 RXI196636:RXI196642 SHE196636:SHE196642 SRA196636:SRA196642 TAW196636:TAW196642 TKS196636:TKS196642 TUO196636:TUO196642 UEK196636:UEK196642 UOG196636:UOG196642 UYC196636:UYC196642 VHY196636:VHY196642 VRU196636:VRU196642 WBQ196636:WBQ196642 WLM196636:WLM196642 WVI196636:WVI196642 A262172:A262178 IW262172:IW262178 SS262172:SS262178 ACO262172:ACO262178 AMK262172:AMK262178 AWG262172:AWG262178 BGC262172:BGC262178 BPY262172:BPY262178 BZU262172:BZU262178 CJQ262172:CJQ262178 CTM262172:CTM262178 DDI262172:DDI262178 DNE262172:DNE262178 DXA262172:DXA262178 EGW262172:EGW262178 EQS262172:EQS262178 FAO262172:FAO262178 FKK262172:FKK262178 FUG262172:FUG262178 GEC262172:GEC262178 GNY262172:GNY262178 GXU262172:GXU262178 HHQ262172:HHQ262178 HRM262172:HRM262178 IBI262172:IBI262178 ILE262172:ILE262178 IVA262172:IVA262178 JEW262172:JEW262178 JOS262172:JOS262178 JYO262172:JYO262178 KIK262172:KIK262178 KSG262172:KSG262178 LCC262172:LCC262178 LLY262172:LLY262178 LVU262172:LVU262178 MFQ262172:MFQ262178 MPM262172:MPM262178 MZI262172:MZI262178 NJE262172:NJE262178 NTA262172:NTA262178 OCW262172:OCW262178 OMS262172:OMS262178 OWO262172:OWO262178 PGK262172:PGK262178 PQG262172:PQG262178 QAC262172:QAC262178 QJY262172:QJY262178 QTU262172:QTU262178 RDQ262172:RDQ262178 RNM262172:RNM262178 RXI262172:RXI262178 SHE262172:SHE262178 SRA262172:SRA262178 TAW262172:TAW262178 TKS262172:TKS262178 TUO262172:TUO262178 UEK262172:UEK262178 UOG262172:UOG262178 UYC262172:UYC262178 VHY262172:VHY262178 VRU262172:VRU262178 WBQ262172:WBQ262178 WLM262172:WLM262178 WVI262172:WVI262178 A327708:A327714 IW327708:IW327714 SS327708:SS327714 ACO327708:ACO327714 AMK327708:AMK327714 AWG327708:AWG327714 BGC327708:BGC327714 BPY327708:BPY327714 BZU327708:BZU327714 CJQ327708:CJQ327714 CTM327708:CTM327714 DDI327708:DDI327714 DNE327708:DNE327714 DXA327708:DXA327714 EGW327708:EGW327714 EQS327708:EQS327714 FAO327708:FAO327714 FKK327708:FKK327714 FUG327708:FUG327714 GEC327708:GEC327714 GNY327708:GNY327714 GXU327708:GXU327714 HHQ327708:HHQ327714 HRM327708:HRM327714 IBI327708:IBI327714 ILE327708:ILE327714 IVA327708:IVA327714 JEW327708:JEW327714 JOS327708:JOS327714 JYO327708:JYO327714 KIK327708:KIK327714 KSG327708:KSG327714 LCC327708:LCC327714 LLY327708:LLY327714 LVU327708:LVU327714 MFQ327708:MFQ327714 MPM327708:MPM327714 MZI327708:MZI327714 NJE327708:NJE327714 NTA327708:NTA327714 OCW327708:OCW327714 OMS327708:OMS327714 OWO327708:OWO327714 PGK327708:PGK327714 PQG327708:PQG327714 QAC327708:QAC327714 QJY327708:QJY327714 QTU327708:QTU327714 RDQ327708:RDQ327714 RNM327708:RNM327714 RXI327708:RXI327714 SHE327708:SHE327714 SRA327708:SRA327714 TAW327708:TAW327714 TKS327708:TKS327714 TUO327708:TUO327714 UEK327708:UEK327714 UOG327708:UOG327714 UYC327708:UYC327714 VHY327708:VHY327714 VRU327708:VRU327714 WBQ327708:WBQ327714 WLM327708:WLM327714 WVI327708:WVI327714 A393244:A393250 IW393244:IW393250 SS393244:SS393250 ACO393244:ACO393250 AMK393244:AMK393250 AWG393244:AWG393250 BGC393244:BGC393250 BPY393244:BPY393250 BZU393244:BZU393250 CJQ393244:CJQ393250 CTM393244:CTM393250 DDI393244:DDI393250 DNE393244:DNE393250 DXA393244:DXA393250 EGW393244:EGW393250 EQS393244:EQS393250 FAO393244:FAO393250 FKK393244:FKK393250 FUG393244:FUG393250 GEC393244:GEC393250 GNY393244:GNY393250 GXU393244:GXU393250 HHQ393244:HHQ393250 HRM393244:HRM393250 IBI393244:IBI393250 ILE393244:ILE393250 IVA393244:IVA393250 JEW393244:JEW393250 JOS393244:JOS393250 JYO393244:JYO393250 KIK393244:KIK393250 KSG393244:KSG393250 LCC393244:LCC393250 LLY393244:LLY393250 LVU393244:LVU393250 MFQ393244:MFQ393250 MPM393244:MPM393250 MZI393244:MZI393250 NJE393244:NJE393250 NTA393244:NTA393250 OCW393244:OCW393250 OMS393244:OMS393250 OWO393244:OWO393250 PGK393244:PGK393250 PQG393244:PQG393250 QAC393244:QAC393250 QJY393244:QJY393250 QTU393244:QTU393250 RDQ393244:RDQ393250 RNM393244:RNM393250 RXI393244:RXI393250 SHE393244:SHE393250 SRA393244:SRA393250 TAW393244:TAW393250 TKS393244:TKS393250 TUO393244:TUO393250 UEK393244:UEK393250 UOG393244:UOG393250 UYC393244:UYC393250 VHY393244:VHY393250 VRU393244:VRU393250 WBQ393244:WBQ393250 WLM393244:WLM393250 WVI393244:WVI393250 A458780:A458786 IW458780:IW458786 SS458780:SS458786 ACO458780:ACO458786 AMK458780:AMK458786 AWG458780:AWG458786 BGC458780:BGC458786 BPY458780:BPY458786 BZU458780:BZU458786 CJQ458780:CJQ458786 CTM458780:CTM458786 DDI458780:DDI458786 DNE458780:DNE458786 DXA458780:DXA458786 EGW458780:EGW458786 EQS458780:EQS458786 FAO458780:FAO458786 FKK458780:FKK458786 FUG458780:FUG458786 GEC458780:GEC458786 GNY458780:GNY458786 GXU458780:GXU458786 HHQ458780:HHQ458786 HRM458780:HRM458786 IBI458780:IBI458786 ILE458780:ILE458786 IVA458780:IVA458786 JEW458780:JEW458786 JOS458780:JOS458786 JYO458780:JYO458786 KIK458780:KIK458786 KSG458780:KSG458786 LCC458780:LCC458786 LLY458780:LLY458786 LVU458780:LVU458786 MFQ458780:MFQ458786 MPM458780:MPM458786 MZI458780:MZI458786 NJE458780:NJE458786 NTA458780:NTA458786 OCW458780:OCW458786 OMS458780:OMS458786 OWO458780:OWO458786 PGK458780:PGK458786 PQG458780:PQG458786 QAC458780:QAC458786 QJY458780:QJY458786 QTU458780:QTU458786 RDQ458780:RDQ458786 RNM458780:RNM458786 RXI458780:RXI458786 SHE458780:SHE458786 SRA458780:SRA458786 TAW458780:TAW458786 TKS458780:TKS458786 TUO458780:TUO458786 UEK458780:UEK458786 UOG458780:UOG458786 UYC458780:UYC458786 VHY458780:VHY458786 VRU458780:VRU458786 WBQ458780:WBQ458786 WLM458780:WLM458786 WVI458780:WVI458786 A524316:A524322 IW524316:IW524322 SS524316:SS524322 ACO524316:ACO524322 AMK524316:AMK524322 AWG524316:AWG524322 BGC524316:BGC524322 BPY524316:BPY524322 BZU524316:BZU524322 CJQ524316:CJQ524322 CTM524316:CTM524322 DDI524316:DDI524322 DNE524316:DNE524322 DXA524316:DXA524322 EGW524316:EGW524322 EQS524316:EQS524322 FAO524316:FAO524322 FKK524316:FKK524322 FUG524316:FUG524322 GEC524316:GEC524322 GNY524316:GNY524322 GXU524316:GXU524322 HHQ524316:HHQ524322 HRM524316:HRM524322 IBI524316:IBI524322 ILE524316:ILE524322 IVA524316:IVA524322 JEW524316:JEW524322 JOS524316:JOS524322 JYO524316:JYO524322 KIK524316:KIK524322 KSG524316:KSG524322 LCC524316:LCC524322 LLY524316:LLY524322 LVU524316:LVU524322 MFQ524316:MFQ524322 MPM524316:MPM524322 MZI524316:MZI524322 NJE524316:NJE524322 NTA524316:NTA524322 OCW524316:OCW524322 OMS524316:OMS524322 OWO524316:OWO524322 PGK524316:PGK524322 PQG524316:PQG524322 QAC524316:QAC524322 QJY524316:QJY524322 QTU524316:QTU524322 RDQ524316:RDQ524322 RNM524316:RNM524322 RXI524316:RXI524322 SHE524316:SHE524322 SRA524316:SRA524322 TAW524316:TAW524322 TKS524316:TKS524322 TUO524316:TUO524322 UEK524316:UEK524322 UOG524316:UOG524322 UYC524316:UYC524322 VHY524316:VHY524322 VRU524316:VRU524322 WBQ524316:WBQ524322 WLM524316:WLM524322 WVI524316:WVI524322 A589852:A589858 IW589852:IW589858 SS589852:SS589858 ACO589852:ACO589858 AMK589852:AMK589858 AWG589852:AWG589858 BGC589852:BGC589858 BPY589852:BPY589858 BZU589852:BZU589858 CJQ589852:CJQ589858 CTM589852:CTM589858 DDI589852:DDI589858 DNE589852:DNE589858 DXA589852:DXA589858 EGW589852:EGW589858 EQS589852:EQS589858 FAO589852:FAO589858 FKK589852:FKK589858 FUG589852:FUG589858 GEC589852:GEC589858 GNY589852:GNY589858 GXU589852:GXU589858 HHQ589852:HHQ589858 HRM589852:HRM589858 IBI589852:IBI589858 ILE589852:ILE589858 IVA589852:IVA589858 JEW589852:JEW589858 JOS589852:JOS589858 JYO589852:JYO589858 KIK589852:KIK589858 KSG589852:KSG589858 LCC589852:LCC589858 LLY589852:LLY589858 LVU589852:LVU589858 MFQ589852:MFQ589858 MPM589852:MPM589858 MZI589852:MZI589858 NJE589852:NJE589858 NTA589852:NTA589858 OCW589852:OCW589858 OMS589852:OMS589858 OWO589852:OWO589858 PGK589852:PGK589858 PQG589852:PQG589858 QAC589852:QAC589858 QJY589852:QJY589858 QTU589852:QTU589858 RDQ589852:RDQ589858 RNM589852:RNM589858 RXI589852:RXI589858 SHE589852:SHE589858 SRA589852:SRA589858 TAW589852:TAW589858 TKS589852:TKS589858 TUO589852:TUO589858 UEK589852:UEK589858 UOG589852:UOG589858 UYC589852:UYC589858 VHY589852:VHY589858 VRU589852:VRU589858 WBQ589852:WBQ589858 WLM589852:WLM589858 WVI589852:WVI589858 A655388:A655394 IW655388:IW655394 SS655388:SS655394 ACO655388:ACO655394 AMK655388:AMK655394 AWG655388:AWG655394 BGC655388:BGC655394 BPY655388:BPY655394 BZU655388:BZU655394 CJQ655388:CJQ655394 CTM655388:CTM655394 DDI655388:DDI655394 DNE655388:DNE655394 DXA655388:DXA655394 EGW655388:EGW655394 EQS655388:EQS655394 FAO655388:FAO655394 FKK655388:FKK655394 FUG655388:FUG655394 GEC655388:GEC655394 GNY655388:GNY655394 GXU655388:GXU655394 HHQ655388:HHQ655394 HRM655388:HRM655394 IBI655388:IBI655394 ILE655388:ILE655394 IVA655388:IVA655394 JEW655388:JEW655394 JOS655388:JOS655394 JYO655388:JYO655394 KIK655388:KIK655394 KSG655388:KSG655394 LCC655388:LCC655394 LLY655388:LLY655394 LVU655388:LVU655394 MFQ655388:MFQ655394 MPM655388:MPM655394 MZI655388:MZI655394 NJE655388:NJE655394 NTA655388:NTA655394 OCW655388:OCW655394 OMS655388:OMS655394 OWO655388:OWO655394 PGK655388:PGK655394 PQG655388:PQG655394 QAC655388:QAC655394 QJY655388:QJY655394 QTU655388:QTU655394 RDQ655388:RDQ655394 RNM655388:RNM655394 RXI655388:RXI655394 SHE655388:SHE655394 SRA655388:SRA655394 TAW655388:TAW655394 TKS655388:TKS655394 TUO655388:TUO655394 UEK655388:UEK655394 UOG655388:UOG655394 UYC655388:UYC655394 VHY655388:VHY655394 VRU655388:VRU655394 WBQ655388:WBQ655394 WLM655388:WLM655394 WVI655388:WVI655394 A720924:A720930 IW720924:IW720930 SS720924:SS720930 ACO720924:ACO720930 AMK720924:AMK720930 AWG720924:AWG720930 BGC720924:BGC720930 BPY720924:BPY720930 BZU720924:BZU720930 CJQ720924:CJQ720930 CTM720924:CTM720930 DDI720924:DDI720930 DNE720924:DNE720930 DXA720924:DXA720930 EGW720924:EGW720930 EQS720924:EQS720930 FAO720924:FAO720930 FKK720924:FKK720930 FUG720924:FUG720930 GEC720924:GEC720930 GNY720924:GNY720930 GXU720924:GXU720930 HHQ720924:HHQ720930 HRM720924:HRM720930 IBI720924:IBI720930 ILE720924:ILE720930 IVA720924:IVA720930 JEW720924:JEW720930 JOS720924:JOS720930 JYO720924:JYO720930 KIK720924:KIK720930 KSG720924:KSG720930 LCC720924:LCC720930 LLY720924:LLY720930 LVU720924:LVU720930 MFQ720924:MFQ720930 MPM720924:MPM720930 MZI720924:MZI720930 NJE720924:NJE720930 NTA720924:NTA720930 OCW720924:OCW720930 OMS720924:OMS720930 OWO720924:OWO720930 PGK720924:PGK720930 PQG720924:PQG720930 QAC720924:QAC720930 QJY720924:QJY720930 QTU720924:QTU720930 RDQ720924:RDQ720930 RNM720924:RNM720930 RXI720924:RXI720930 SHE720924:SHE720930 SRA720924:SRA720930 TAW720924:TAW720930 TKS720924:TKS720930 TUO720924:TUO720930 UEK720924:UEK720930 UOG720924:UOG720930 UYC720924:UYC720930 VHY720924:VHY720930 VRU720924:VRU720930 WBQ720924:WBQ720930 WLM720924:WLM720930 WVI720924:WVI720930 A786460:A786466 IW786460:IW786466 SS786460:SS786466 ACO786460:ACO786466 AMK786460:AMK786466 AWG786460:AWG786466 BGC786460:BGC786466 BPY786460:BPY786466 BZU786460:BZU786466 CJQ786460:CJQ786466 CTM786460:CTM786466 DDI786460:DDI786466 DNE786460:DNE786466 DXA786460:DXA786466 EGW786460:EGW786466 EQS786460:EQS786466 FAO786460:FAO786466 FKK786460:FKK786466 FUG786460:FUG786466 GEC786460:GEC786466 GNY786460:GNY786466 GXU786460:GXU786466 HHQ786460:HHQ786466 HRM786460:HRM786466 IBI786460:IBI786466 ILE786460:ILE786466 IVA786460:IVA786466 JEW786460:JEW786466 JOS786460:JOS786466 JYO786460:JYO786466 KIK786460:KIK786466 KSG786460:KSG786466 LCC786460:LCC786466 LLY786460:LLY786466 LVU786460:LVU786466 MFQ786460:MFQ786466 MPM786460:MPM786466 MZI786460:MZI786466 NJE786460:NJE786466 NTA786460:NTA786466 OCW786460:OCW786466 OMS786460:OMS786466 OWO786460:OWO786466 PGK786460:PGK786466 PQG786460:PQG786466 QAC786460:QAC786466 QJY786460:QJY786466 QTU786460:QTU786466 RDQ786460:RDQ786466 RNM786460:RNM786466 RXI786460:RXI786466 SHE786460:SHE786466 SRA786460:SRA786466 TAW786460:TAW786466 TKS786460:TKS786466 TUO786460:TUO786466 UEK786460:UEK786466 UOG786460:UOG786466 UYC786460:UYC786466 VHY786460:VHY786466 VRU786460:VRU786466 WBQ786460:WBQ786466 WLM786460:WLM786466 WVI786460:WVI786466 A851996:A852002 IW851996:IW852002 SS851996:SS852002 ACO851996:ACO852002 AMK851996:AMK852002 AWG851996:AWG852002 BGC851996:BGC852002 BPY851996:BPY852002 BZU851996:BZU852002 CJQ851996:CJQ852002 CTM851996:CTM852002 DDI851996:DDI852002 DNE851996:DNE852002 DXA851996:DXA852002 EGW851996:EGW852002 EQS851996:EQS852002 FAO851996:FAO852002 FKK851996:FKK852002 FUG851996:FUG852002 GEC851996:GEC852002 GNY851996:GNY852002 GXU851996:GXU852002 HHQ851996:HHQ852002 HRM851996:HRM852002 IBI851996:IBI852002 ILE851996:ILE852002 IVA851996:IVA852002 JEW851996:JEW852002 JOS851996:JOS852002 JYO851996:JYO852002 KIK851996:KIK852002 KSG851996:KSG852002 LCC851996:LCC852002 LLY851996:LLY852002 LVU851996:LVU852002 MFQ851996:MFQ852002 MPM851996:MPM852002 MZI851996:MZI852002 NJE851996:NJE852002 NTA851996:NTA852002 OCW851996:OCW852002 OMS851996:OMS852002 OWO851996:OWO852002 PGK851996:PGK852002 PQG851996:PQG852002 QAC851996:QAC852002 QJY851996:QJY852002 QTU851996:QTU852002 RDQ851996:RDQ852002 RNM851996:RNM852002 RXI851996:RXI852002 SHE851996:SHE852002 SRA851996:SRA852002 TAW851996:TAW852002 TKS851996:TKS852002 TUO851996:TUO852002 UEK851996:UEK852002 UOG851996:UOG852002 UYC851996:UYC852002 VHY851996:VHY852002 VRU851996:VRU852002 WBQ851996:WBQ852002 WLM851996:WLM852002 WVI851996:WVI852002 A917532:A917538 IW917532:IW917538 SS917532:SS917538 ACO917532:ACO917538 AMK917532:AMK917538 AWG917532:AWG917538 BGC917532:BGC917538 BPY917532:BPY917538 BZU917532:BZU917538 CJQ917532:CJQ917538 CTM917532:CTM917538 DDI917532:DDI917538 DNE917532:DNE917538 DXA917532:DXA917538 EGW917532:EGW917538 EQS917532:EQS917538 FAO917532:FAO917538 FKK917532:FKK917538 FUG917532:FUG917538 GEC917532:GEC917538 GNY917532:GNY917538 GXU917532:GXU917538 HHQ917532:HHQ917538 HRM917532:HRM917538 IBI917532:IBI917538 ILE917532:ILE917538 IVA917532:IVA917538 JEW917532:JEW917538 JOS917532:JOS917538 JYO917532:JYO917538 KIK917532:KIK917538 KSG917532:KSG917538 LCC917532:LCC917538 LLY917532:LLY917538 LVU917532:LVU917538 MFQ917532:MFQ917538 MPM917532:MPM917538 MZI917532:MZI917538 NJE917532:NJE917538 NTA917532:NTA917538 OCW917532:OCW917538 OMS917532:OMS917538 OWO917532:OWO917538 PGK917532:PGK917538 PQG917532:PQG917538 QAC917532:QAC917538 QJY917532:QJY917538 QTU917532:QTU917538 RDQ917532:RDQ917538 RNM917532:RNM917538 RXI917532:RXI917538 SHE917532:SHE917538 SRA917532:SRA917538 TAW917532:TAW917538 TKS917532:TKS917538 TUO917532:TUO917538 UEK917532:UEK917538 UOG917532:UOG917538 UYC917532:UYC917538 VHY917532:VHY917538 VRU917532:VRU917538 WBQ917532:WBQ917538 WLM917532:WLM917538 WVI917532:WVI917538 A983068:A983074 IW983068:IW983074 SS983068:SS983074 ACO983068:ACO983074 AMK983068:AMK983074 AWG983068:AWG983074 BGC983068:BGC983074 BPY983068:BPY983074 BZU983068:BZU983074 CJQ983068:CJQ983074 CTM983068:CTM983074 DDI983068:DDI983074 DNE983068:DNE983074 DXA983068:DXA983074 EGW983068:EGW983074 EQS983068:EQS983074 FAO983068:FAO983074 FKK983068:FKK983074 FUG983068:FUG983074 GEC983068:GEC983074 GNY983068:GNY983074 GXU983068:GXU983074 HHQ983068:HHQ983074 HRM983068:HRM983074 IBI983068:IBI983074 ILE983068:ILE983074 IVA983068:IVA983074 JEW983068:JEW983074 JOS983068:JOS983074 JYO983068:JYO983074 KIK983068:KIK983074 KSG983068:KSG983074 LCC983068:LCC983074 LLY983068:LLY983074 LVU983068:LVU983074 MFQ983068:MFQ983074 MPM983068:MPM983074 MZI983068:MZI983074 NJE983068:NJE983074 NTA983068:NTA983074 OCW983068:OCW983074 OMS983068:OMS983074 OWO983068:OWO983074 PGK983068:PGK983074 PQG983068:PQG983074 QAC983068:QAC983074 QJY983068:QJY983074 QTU983068:QTU983074 RDQ983068:RDQ983074 RNM983068:RNM983074 RXI983068:RXI983074 SHE983068:SHE983074 SRA983068:SRA983074 TAW983068:TAW983074 TKS983068:TKS983074 TUO983068:TUO983074 UEK983068:UEK983074 UOG983068:UOG983074 UYC983068:UYC983074 VHY983068:VHY983074 VRU983068:VRU983074 WBQ983068:WBQ983074 WLM983068:WLM983074 WVI983068:WVI983074" xr:uid="{C656CC5D-8F5F-4DDD-B6E6-9F7FC579206D}">
      <formula1>$A$108:$A$142</formula1>
    </dataValidation>
    <dataValidation type="list" allowBlank="1" showInputMessage="1" showErrorMessage="1" sqref="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65571:A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07:A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43:A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79:A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15:A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51:A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787:A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23:A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59:A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395:A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31:A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67:A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03:A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39:A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75:A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xr:uid="{638D1DC7-88EC-44BE-A676-E7696A7EE5B8}">
      <formula1>$A$108:$A$145</formula1>
    </dataValidation>
    <dataValidation type="list" allowBlank="1" showInputMessage="1" showErrorMessage="1"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58F6B7AF-7DF0-49FF-BFDC-E97896032A3F}">
      <formula1>$F$50:$F$51</formula1>
    </dataValidation>
    <dataValidation type="list" allowBlank="1" showInputMessage="1" showErrorMessage="1" sqref="J22:K22 JF22:JG22 TB22:TC22 ACX22:ACY22 AMT22:AMU22 AWP22:AWQ22 BGL22:BGM22 BQH22:BQI22 CAD22:CAE22 CJZ22:CKA22 CTV22:CTW22 DDR22:DDS22 DNN22:DNO22 DXJ22:DXK22 EHF22:EHG22 ERB22:ERC22 FAX22:FAY22 FKT22:FKU22 FUP22:FUQ22 GEL22:GEM22 GOH22:GOI22 GYD22:GYE22 HHZ22:HIA22 HRV22:HRW22 IBR22:IBS22 ILN22:ILO22 IVJ22:IVK22 JFF22:JFG22 JPB22:JPC22 JYX22:JYY22 KIT22:KIU22 KSP22:KSQ22 LCL22:LCM22 LMH22:LMI22 LWD22:LWE22 MFZ22:MGA22 MPV22:MPW22 MZR22:MZS22 NJN22:NJO22 NTJ22:NTK22 ODF22:ODG22 ONB22:ONC22 OWX22:OWY22 PGT22:PGU22 PQP22:PQQ22 QAL22:QAM22 QKH22:QKI22 QUD22:QUE22 RDZ22:REA22 RNV22:RNW22 RXR22:RXS22 SHN22:SHO22 SRJ22:SRK22 TBF22:TBG22 TLB22:TLC22 TUX22:TUY22 UET22:UEU22 UOP22:UOQ22 UYL22:UYM22 VIH22:VII22 VSD22:VSE22 WBZ22:WCA22 WLV22:WLW22 WVR22:WVS22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xr:uid="{78858890-61FA-4B2D-843D-8020CB6D1ECB}">
      <formula1>$E$54:$E$70</formula1>
    </dataValidation>
    <dataValidation type="list" allowBlank="1" showInputMessage="1" showErrorMessage="1" sqref="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xr:uid="{7F85A0B0-EC99-49E3-9E3D-2D37024AEF7F}">
      <formula1>$A$110:$A$144</formula1>
    </dataValidation>
  </dataValidations>
  <pageMargins left="0.59333333333333338" right="3.937007874015748E-2" top="0.34125" bottom="0.19685039370078741" header="0" footer="0"/>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RED URB.-TANQUES 3</vt:lpstr>
      <vt:lpstr>R.R SUR.-TANQUES 4</vt:lpstr>
      <vt:lpstr>R.R NORTE-TANQUES 5</vt:lpstr>
      <vt:lpstr>'RED URB.-TANQUES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2023-07-05T20:12:44Z</dcterms:created>
  <dcterms:modified xsi:type="dcterms:W3CDTF">2023-07-05T20:16:58Z</dcterms:modified>
</cp:coreProperties>
</file>