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92.168.24.70\Laboratorio_Casigana\DOCUMENTOS 2023\INFORMES DE RESULTADOS INTERNOS\SAP\INFORMES REDES EXCEL PARA MUNICIPIO\"/>
    </mc:Choice>
  </mc:AlternateContent>
  <xr:revisionPtr revIDLastSave="0" documentId="8_{4EF62790-D261-4AE9-9820-230BCF073E06}" xr6:coauthVersionLast="47" xr6:coauthVersionMax="47" xr10:uidLastSave="{00000000-0000-0000-0000-000000000000}"/>
  <bookViews>
    <workbookView xWindow="-120" yWindow="-120" windowWidth="21840" windowHeight="13140" xr2:uid="{23F925A5-98F6-42FE-8B2D-8E4C7825E914}"/>
  </bookViews>
  <sheets>
    <sheet name="RED URB.-TANQUES 3" sheetId="1" r:id="rId1"/>
    <sheet name="R.R SUR.-TANQUES 4" sheetId="2" r:id="rId2"/>
    <sheet name="R.R NORTE-TANQUES 5" sheetId="3" r:id="rId3"/>
  </sheets>
  <externalReferences>
    <externalReference r:id="rId4"/>
  </externalReferences>
  <definedNames>
    <definedName name="_xlnm.Print_Area" localSheetId="1">'R.R SUR.-TANQUES 4'!$A$1:$Q$43</definedName>
    <definedName name="_xlnm.Print_Area" localSheetId="0">'RED URB.-TANQUES 3'!$A$1:$O$42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44" i="3" l="1"/>
  <c r="C44" i="3"/>
  <c r="B44" i="3"/>
  <c r="E43" i="3"/>
  <c r="C43" i="3"/>
  <c r="B43" i="3"/>
  <c r="E42" i="3"/>
  <c r="C42" i="3"/>
  <c r="B42" i="3"/>
  <c r="E41" i="3"/>
  <c r="C41" i="3"/>
  <c r="B41" i="3"/>
  <c r="E40" i="3"/>
  <c r="C40" i="3"/>
  <c r="B40" i="3"/>
  <c r="E39" i="3"/>
  <c r="C39" i="3"/>
  <c r="B39" i="3"/>
  <c r="E38" i="3"/>
  <c r="C38" i="3"/>
  <c r="B38" i="3"/>
  <c r="E37" i="3"/>
  <c r="C37" i="3"/>
  <c r="B37" i="3"/>
  <c r="E36" i="3"/>
  <c r="C36" i="3"/>
  <c r="B36" i="3"/>
  <c r="E35" i="3"/>
  <c r="C35" i="3"/>
  <c r="B35" i="3"/>
  <c r="E34" i="3"/>
  <c r="C34" i="3"/>
  <c r="B34" i="3"/>
  <c r="E33" i="3"/>
  <c r="C33" i="3"/>
  <c r="B33" i="3"/>
  <c r="E32" i="3"/>
  <c r="C32" i="3"/>
  <c r="B32" i="3"/>
  <c r="E31" i="3"/>
  <c r="C31" i="3"/>
  <c r="B31" i="3"/>
  <c r="E30" i="3"/>
  <c r="C30" i="3"/>
  <c r="B30" i="3"/>
  <c r="E29" i="3"/>
  <c r="C29" i="3"/>
  <c r="B29" i="3"/>
  <c r="E28" i="3"/>
  <c r="C28" i="3"/>
  <c r="B28" i="3"/>
  <c r="E27" i="3"/>
  <c r="C27" i="3"/>
  <c r="B27" i="3"/>
  <c r="E26" i="3"/>
  <c r="C26" i="3"/>
  <c r="B26" i="3"/>
  <c r="E25" i="3"/>
  <c r="C25" i="3"/>
  <c r="B25" i="3"/>
  <c r="H9" i="3"/>
  <c r="E41" i="2"/>
  <c r="C41" i="2"/>
  <c r="B41" i="2"/>
  <c r="E40" i="2"/>
  <c r="C40" i="2"/>
  <c r="B40" i="2"/>
  <c r="E39" i="2"/>
  <c r="C39" i="2"/>
  <c r="B39" i="2"/>
  <c r="E38" i="2"/>
  <c r="C38" i="2"/>
  <c r="B38" i="2"/>
  <c r="E37" i="2"/>
  <c r="C37" i="2"/>
  <c r="B37" i="2"/>
  <c r="E36" i="2"/>
  <c r="C36" i="2"/>
  <c r="B36" i="2"/>
  <c r="E35" i="2"/>
  <c r="C35" i="2"/>
  <c r="B35" i="2"/>
  <c r="E34" i="2"/>
  <c r="C34" i="2"/>
  <c r="B34" i="2"/>
  <c r="E33" i="2"/>
  <c r="C33" i="2"/>
  <c r="B33" i="2"/>
  <c r="E32" i="2"/>
  <c r="C32" i="2"/>
  <c r="B32" i="2"/>
  <c r="E31" i="2"/>
  <c r="C31" i="2"/>
  <c r="B31" i="2"/>
  <c r="E30" i="2"/>
  <c r="C30" i="2"/>
  <c r="B30" i="2"/>
  <c r="E29" i="2"/>
  <c r="C29" i="2"/>
  <c r="B29" i="2"/>
  <c r="E28" i="2"/>
  <c r="C28" i="2"/>
  <c r="B28" i="2"/>
  <c r="E27" i="2"/>
  <c r="C27" i="2"/>
  <c r="B27" i="2"/>
  <c r="E26" i="2"/>
  <c r="C26" i="2"/>
  <c r="B26" i="2"/>
  <c r="G25" i="2"/>
  <c r="E25" i="2"/>
  <c r="C25" i="2"/>
  <c r="B25" i="2"/>
  <c r="K9" i="2"/>
  <c r="E41" i="1"/>
  <c r="C41" i="1"/>
  <c r="B41" i="1"/>
  <c r="E40" i="1"/>
  <c r="C40" i="1"/>
  <c r="B40" i="1"/>
  <c r="E39" i="1"/>
  <c r="C39" i="1"/>
  <c r="B39" i="1"/>
  <c r="E38" i="1"/>
  <c r="C38" i="1"/>
  <c r="B38" i="1"/>
  <c r="E37" i="1"/>
  <c r="C37" i="1"/>
  <c r="B37" i="1"/>
  <c r="E36" i="1"/>
  <c r="C36" i="1"/>
  <c r="B36" i="1"/>
  <c r="E35" i="1"/>
  <c r="C35" i="1"/>
  <c r="B35" i="1"/>
  <c r="E34" i="1"/>
  <c r="C34" i="1"/>
  <c r="B34" i="1"/>
  <c r="E33" i="1"/>
  <c r="C33" i="1"/>
  <c r="B33" i="1"/>
  <c r="E32" i="1"/>
  <c r="C32" i="1"/>
  <c r="B32" i="1"/>
  <c r="E31" i="1"/>
  <c r="C31" i="1"/>
  <c r="B31" i="1"/>
  <c r="E30" i="1"/>
  <c r="C30" i="1"/>
  <c r="B30" i="1"/>
  <c r="E29" i="1"/>
  <c r="C29" i="1"/>
  <c r="B29" i="1"/>
  <c r="E28" i="1"/>
  <c r="C28" i="1"/>
  <c r="B28" i="1"/>
  <c r="E27" i="1"/>
  <c r="C27" i="1"/>
  <c r="B27" i="1"/>
  <c r="E26" i="1"/>
  <c r="C26" i="1"/>
  <c r="B26" i="1"/>
  <c r="E25" i="1"/>
  <c r="C25" i="1"/>
  <c r="B25" i="1"/>
  <c r="I9" i="1"/>
  <c r="B5" i="1"/>
  <c r="B2" i="1"/>
</calcChain>
</file>

<file path=xl/sharedStrings.xml><?xml version="1.0" encoding="utf-8"?>
<sst xmlns="http://schemas.openxmlformats.org/spreadsheetml/2006/main" count="811" uniqueCount="242">
  <si>
    <t>Laboratorio de ensayo acreditado por el SAE con Acreditación 
N° SAE LEN 14-001</t>
  </si>
  <si>
    <t>Página 3 de 8</t>
  </si>
  <si>
    <t>LABORATORIO DE CONTROL DE CALIDAD</t>
  </si>
  <si>
    <t>ANALISIS:  FÍSICO - QUÍMICO Y MICROBIOLÓGICO</t>
  </si>
  <si>
    <t>INFORME SIMPLIFICADO DEL MES DE:</t>
  </si>
  <si>
    <t>DATOS GENERALES</t>
  </si>
  <si>
    <t>DATOS DEL LABORATORIO</t>
  </si>
  <si>
    <t xml:space="preserve">CODIGO IDENTIFICACIÓN  MUESTRA: </t>
  </si>
  <si>
    <t>Ver Cuadro</t>
  </si>
  <si>
    <t xml:space="preserve">FECHA Y HORA DE LLEGADA AL LABORATORIO:  </t>
  </si>
  <si>
    <t>2023-07-26;12h20 min.</t>
  </si>
  <si>
    <t xml:space="preserve">CLIENTE: </t>
  </si>
  <si>
    <t>Ing. Guillermo Paúl Acurio Morejón - Dir. Operación y Mantenimiento</t>
  </si>
  <si>
    <t xml:space="preserve">FECHA DE INICIO DE ANÁLISIS:  </t>
  </si>
  <si>
    <t xml:space="preserve">TIPO DE MUESTRA: </t>
  </si>
  <si>
    <t>Agua de Consumo</t>
  </si>
  <si>
    <t xml:space="preserve">FECHA DE EMISIÓN DEL INFORME: </t>
  </si>
  <si>
    <t>2023-07-31</t>
  </si>
  <si>
    <r>
      <t xml:space="preserve">PROCEDENCIA DE LA MUESTRA:  </t>
    </r>
    <r>
      <rPr>
        <sz val="8"/>
        <rFont val="Century Gothic"/>
        <family val="2"/>
      </rPr>
      <t xml:space="preserve"> </t>
    </r>
  </si>
  <si>
    <t>Redes de distribución Urbanas y tanques de desinfección</t>
  </si>
  <si>
    <t>CONDICIONES AMBIENTALES:</t>
  </si>
  <si>
    <r>
      <t xml:space="preserve">RESPONSABLE DE TOMA DE MUESTRA: </t>
    </r>
    <r>
      <rPr>
        <sz val="8"/>
        <rFont val="Century Gothic"/>
        <family val="2"/>
      </rPr>
      <t xml:space="preserve"> </t>
    </r>
  </si>
  <si>
    <t>Sr. Vicente Suco</t>
  </si>
  <si>
    <t xml:space="preserve">Humedad (%): </t>
  </si>
  <si>
    <t xml:space="preserve">FECHA/HORA TOMA DE MUESTRAS: </t>
  </si>
  <si>
    <t>2023-07-26; Hora de toma de muestra ver cuadro.</t>
  </si>
  <si>
    <t>Temperatura (°C):</t>
  </si>
  <si>
    <t>TIPO DE TOMA DE MUESTRA:</t>
  </si>
  <si>
    <t xml:space="preserve">Puntual </t>
  </si>
  <si>
    <t>PARÁMETROS</t>
  </si>
  <si>
    <t>UNIDADES</t>
  </si>
  <si>
    <t>METODO</t>
  </si>
  <si>
    <t xml:space="preserve">Norma INEN 1108:2020
 Agua Potable 
Lim. máximo </t>
  </si>
  <si>
    <t>DATOS MUESTRAS: SISTEMA / RED O TANQUE / HORA DE TOMA DE MUESTRA/ CÓDIGO MUESTRA / RESULTADOS</t>
  </si>
  <si>
    <t>SISTEMA CASIGANA</t>
  </si>
  <si>
    <t>SISTEMA PANIMBOZA</t>
  </si>
  <si>
    <t>SISTEMA CURIQUINGUE</t>
  </si>
  <si>
    <t>SISTEMA TROYA</t>
  </si>
  <si>
    <t xml:space="preserve">SISTEMA  FICOA </t>
  </si>
  <si>
    <t>RED</t>
  </si>
  <si>
    <t>TANQUE</t>
  </si>
  <si>
    <t xml:space="preserve">LA MAGDALENA </t>
  </si>
  <si>
    <t>PT. CASIGANA</t>
  </si>
  <si>
    <t>PANIMBOZA</t>
  </si>
  <si>
    <t>PANINBOZA</t>
  </si>
  <si>
    <t>CURIQUINGUE</t>
  </si>
  <si>
    <t>BELLAVISTA</t>
  </si>
  <si>
    <t>TILULÚM-MIRAFLORES</t>
  </si>
  <si>
    <t>TROYA</t>
  </si>
  <si>
    <t>EL SUEÑO ZONA ALTA</t>
  </si>
  <si>
    <t>EL SUEÑO</t>
  </si>
  <si>
    <t>12h05min</t>
  </si>
  <si>
    <t>12h22min</t>
  </si>
  <si>
    <t>11h11min</t>
  </si>
  <si>
    <t>08h44min</t>
  </si>
  <si>
    <t>11h33min</t>
  </si>
  <si>
    <t>10h40min</t>
  </si>
  <si>
    <t>09h25min</t>
  </si>
  <si>
    <t>08h13min</t>
  </si>
  <si>
    <t>09h54min</t>
  </si>
  <si>
    <t>10h19min</t>
  </si>
  <si>
    <t>ALUMINIO*</t>
  </si>
  <si>
    <t>&lt;0,075</t>
  </si>
  <si>
    <t>-</t>
  </si>
  <si>
    <t>ARSENICO *</t>
  </si>
  <si>
    <t>CLORO L. RESIDUAL**</t>
  </si>
  <si>
    <t>COLIFORMES  FECALES *</t>
  </si>
  <si>
    <t>Ausencia</t>
  </si>
  <si>
    <t xml:space="preserve">Ausencia </t>
  </si>
  <si>
    <t xml:space="preserve">COLOR   APARENTE </t>
  </si>
  <si>
    <t>&lt;5</t>
  </si>
  <si>
    <t>CROMO TOTAL *</t>
  </si>
  <si>
    <t>&lt; 0,013</t>
  </si>
  <si>
    <t>DUREZA TOTAL</t>
  </si>
  <si>
    <t>FLUORUROS</t>
  </si>
  <si>
    <t>0,32*</t>
  </si>
  <si>
    <t>0,33*</t>
  </si>
  <si>
    <t>0,42*</t>
  </si>
  <si>
    <t>0,43*</t>
  </si>
  <si>
    <t>0,27*</t>
  </si>
  <si>
    <t>0,40*</t>
  </si>
  <si>
    <t xml:space="preserve">HIERRO*  </t>
  </si>
  <si>
    <t>&lt; 0,10</t>
  </si>
  <si>
    <t>MANGANESO (A.A.) *</t>
  </si>
  <si>
    <t>&lt; 0,010</t>
  </si>
  <si>
    <t>NIQUEL AA *</t>
  </si>
  <si>
    <t>NITRATOS*</t>
  </si>
  <si>
    <t>&lt;5,0</t>
  </si>
  <si>
    <t>NITRITOS *</t>
  </si>
  <si>
    <t>&lt;0,035</t>
  </si>
  <si>
    <t xml:space="preserve">pH </t>
  </si>
  <si>
    <t>TURBIDEZ **</t>
  </si>
  <si>
    <t>OLOR*</t>
  </si>
  <si>
    <t>Aceptable</t>
  </si>
  <si>
    <t>SABOR*</t>
  </si>
  <si>
    <t>Los ensayos marcados con (*) no están incluidos en el alcance de acreditacion del SAE
Los ensayos marcados con (**) son realizados in situ y no están dentro del alcance de acreditación del SAE</t>
  </si>
  <si>
    <t>HUACHI CHICO ALTO</t>
  </si>
  <si>
    <t xml:space="preserve">HUACHI CHICO </t>
  </si>
  <si>
    <t>LA FLORESTA</t>
  </si>
  <si>
    <t>TILULUM-FICOA</t>
  </si>
  <si>
    <t>TILULUM-MIRAFLORES ALTO</t>
  </si>
  <si>
    <t>ANTIMONIO *</t>
  </si>
  <si>
    <t>BARIO*</t>
  </si>
  <si>
    <t>BORO *</t>
  </si>
  <si>
    <t>CADMIO *</t>
  </si>
  <si>
    <t>CLORO L. RESIDUAL</t>
  </si>
  <si>
    <t>COBRE *</t>
  </si>
  <si>
    <t xml:space="preserve">COBRE </t>
  </si>
  <si>
    <t>COLOR   APARENTE *</t>
  </si>
  <si>
    <t>DUREZA TOTAL*</t>
  </si>
  <si>
    <t>FLUORUROS*</t>
  </si>
  <si>
    <t xml:space="preserve">HIERRO (A.A.) </t>
  </si>
  <si>
    <t>HIERRO (A.A.) *</t>
  </si>
  <si>
    <t>MERCURIO *</t>
  </si>
  <si>
    <t>MONOCLORAMINAS*</t>
  </si>
  <si>
    <t xml:space="preserve">MANGANESO (A.A.) </t>
  </si>
  <si>
    <t xml:space="preserve">MANGANESO *   </t>
  </si>
  <si>
    <t>NIQUEL*</t>
  </si>
  <si>
    <t xml:space="preserve">NIQUEL </t>
  </si>
  <si>
    <t>pH **</t>
  </si>
  <si>
    <t>PLOMO  A.A.*</t>
  </si>
  <si>
    <t>PLOMO  AA*</t>
  </si>
  <si>
    <t>PLOMO ION*</t>
  </si>
  <si>
    <t>SELENIO *</t>
  </si>
  <si>
    <t xml:space="preserve">TURBIDEZ </t>
  </si>
  <si>
    <t>REGISTRO DE INFORME MENSUAL</t>
  </si>
  <si>
    <t>RG-GOM-CC-05-N851-11</t>
  </si>
  <si>
    <t>Página 4 de 8</t>
  </si>
  <si>
    <t>2023-07-11; 13h06 min /  2023-07-19; 13h45min</t>
  </si>
  <si>
    <t>Redes de distribución zona Sur y tanques de desinfección</t>
  </si>
  <si>
    <t>47; 46</t>
  </si>
  <si>
    <t>2023-07-11 (23070633 a 23070638); 2023-07-19 (23070644 a 23070649); Hora de toma de muestra ver cuadro.</t>
  </si>
  <si>
    <t>19,1; 18,0</t>
  </si>
  <si>
    <t xml:space="preserve"> SISTEMA APATUG</t>
  </si>
  <si>
    <t>SISTEMA PILAHUIN</t>
  </si>
  <si>
    <t>SISTEMA SANTA MARIANITA</t>
  </si>
  <si>
    <t>SISTEMA TECHO PROPIO</t>
  </si>
  <si>
    <t>SISTEMA SAN FRANCISCO</t>
  </si>
  <si>
    <t>SISTEMA  TERREMOTO</t>
  </si>
  <si>
    <t>SANTA ROSA</t>
  </si>
  <si>
    <t>SAN PABLO</t>
  </si>
  <si>
    <t>SAN LUCAS</t>
  </si>
  <si>
    <t>PILAHUIN</t>
  </si>
  <si>
    <t>LA MAGDALENA ALTO</t>
  </si>
  <si>
    <t>PT SANTA MARIANITA</t>
  </si>
  <si>
    <t>SAN VICENTE</t>
  </si>
  <si>
    <t>TECHO PROPIO</t>
  </si>
  <si>
    <t>LA DOLOROSA</t>
  </si>
  <si>
    <t>SAN FRANCISCO</t>
  </si>
  <si>
    <t>LA UNIVERSAL</t>
  </si>
  <si>
    <t>LA JOYA</t>
  </si>
  <si>
    <t>08h07 min.</t>
  </si>
  <si>
    <t>10h33min.</t>
  </si>
  <si>
    <t>08h59 min.</t>
  </si>
  <si>
    <t>09h29 min.</t>
  </si>
  <si>
    <t>11h11 min.</t>
  </si>
  <si>
    <t>11h31 min.</t>
  </si>
  <si>
    <t>12h13min</t>
  </si>
  <si>
    <t>11h49min</t>
  </si>
  <si>
    <t>11h28min</t>
  </si>
  <si>
    <t>10h50min</t>
  </si>
  <si>
    <t>12h33min</t>
  </si>
  <si>
    <t>&lt; 5</t>
  </si>
  <si>
    <t>&lt;0,013</t>
  </si>
  <si>
    <t>5,44*</t>
  </si>
  <si>
    <t>5,02*</t>
  </si>
  <si>
    <t>26,47*</t>
  </si>
  <si>
    <t>24,89*</t>
  </si>
  <si>
    <t>12,55*</t>
  </si>
  <si>
    <t>17,57*</t>
  </si>
  <si>
    <t>0,17*</t>
  </si>
  <si>
    <t>0,19*</t>
  </si>
  <si>
    <t>0,39*</t>
  </si>
  <si>
    <t>0,28*</t>
  </si>
  <si>
    <t>0,10*</t>
  </si>
  <si>
    <t>0,48 *</t>
  </si>
  <si>
    <t>0,52 *</t>
  </si>
  <si>
    <t>0,40 *</t>
  </si>
  <si>
    <t>&lt;0,010</t>
  </si>
  <si>
    <t>&lt; 0,042</t>
  </si>
  <si>
    <t>&lt;0,042</t>
  </si>
  <si>
    <t>&lt; 5,0</t>
  </si>
  <si>
    <t>&lt; 0,035</t>
  </si>
  <si>
    <t>IZAMBA</t>
  </si>
  <si>
    <t>CUATRO ESQUINAS</t>
  </si>
  <si>
    <t xml:space="preserve">TRES JUANES </t>
  </si>
  <si>
    <t>PILAHUIN CENTRO</t>
  </si>
  <si>
    <t>PIA</t>
  </si>
  <si>
    <t>LA CONCEPCION</t>
  </si>
  <si>
    <t xml:space="preserve">JUAN BENIGNO VELA </t>
  </si>
  <si>
    <t>QUILLAN LOMA</t>
  </si>
  <si>
    <t>SAN PEDRO LA FLORIDA</t>
  </si>
  <si>
    <t>CDLA. AEROPUERTO</t>
  </si>
  <si>
    <t>AMANECER POPULAR</t>
  </si>
  <si>
    <t>YACUPAMBA</t>
  </si>
  <si>
    <t>HUACHI LA LIBERTAD</t>
  </si>
  <si>
    <t>MACASTO</t>
  </si>
  <si>
    <t>MONTALVO</t>
  </si>
  <si>
    <t>CARMELITAS</t>
  </si>
  <si>
    <t>HUACHI GRANDE</t>
  </si>
  <si>
    <t>PUERTO ARTURO</t>
  </si>
  <si>
    <t>LOS LAURELES</t>
  </si>
  <si>
    <t>SANTA FE</t>
  </si>
  <si>
    <t>PISQUE LA UNION</t>
  </si>
  <si>
    <t>STA.MARIANITA</t>
  </si>
  <si>
    <t>CDLA. AMAZONAS</t>
  </si>
  <si>
    <t>EL BELEN</t>
  </si>
  <si>
    <t xml:space="preserve">CULAPACHAN </t>
  </si>
  <si>
    <t>CUNCHIBAMBA</t>
  </si>
  <si>
    <t>El CRISTAL</t>
  </si>
  <si>
    <t>CUNCHIBAMBA SAN PABLO</t>
  </si>
  <si>
    <t>UNAMUNCHO</t>
  </si>
  <si>
    <t>MARTINEZ</t>
  </si>
  <si>
    <t>TERREMOTO</t>
  </si>
  <si>
    <t>ATAHUALPA</t>
  </si>
  <si>
    <t>PONDOA</t>
  </si>
  <si>
    <t>SAN ANTONIO</t>
  </si>
  <si>
    <t>TIUGUA</t>
  </si>
  <si>
    <t>Página 5 de 8</t>
  </si>
  <si>
    <t>2023-07-05; 11h39 min.</t>
  </si>
  <si>
    <t>Redes de distribución zona Norte y tanques de desinfección</t>
  </si>
  <si>
    <t>Ing. Verónica Cashabamba/ Sr. Vicente Suco</t>
  </si>
  <si>
    <t>2023-07-05;  Hora de toma de muestra ver cuadro.</t>
  </si>
  <si>
    <t xml:space="preserve"> SISTEMA LA PENÍNSULA</t>
  </si>
  <si>
    <t>SISTEMA SOCAVÓN - SAN LUIS</t>
  </si>
  <si>
    <t>SISTEMA QUILLÁN ALEMANIA</t>
  </si>
  <si>
    <t>LA PENÍNSULA</t>
  </si>
  <si>
    <t>LA PENÍNSULA-LA CONCEPCIÓN</t>
  </si>
  <si>
    <t>SAN LUIS</t>
  </si>
  <si>
    <t>09h00min.</t>
  </si>
  <si>
    <t>09h27min.</t>
  </si>
  <si>
    <t>09h37min.</t>
  </si>
  <si>
    <t>11h08min.</t>
  </si>
  <si>
    <t>10h48min.</t>
  </si>
  <si>
    <t>10h30 min.</t>
  </si>
  <si>
    <t>10h07min.</t>
  </si>
  <si>
    <t>&lt;1,8</t>
  </si>
  <si>
    <t>&lt;0,15</t>
  </si>
  <si>
    <t>&lt;0,10</t>
  </si>
  <si>
    <t>&lt;0,996</t>
  </si>
  <si>
    <t xml:space="preserve">Aceptable </t>
  </si>
  <si>
    <t>SAN PABLO DE CUNCHIBAMBA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</si>
</sst>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
    <numFmt numFmtId="166" formatCode="0.000"/>
  </numFmts>
  <fonts count="21" x14ac:knownFonts="1">
    <font>
      <sz val="10"/>
      <name val="Arial"/>
    </font>
    <font>
      <sz val="10"/>
      <name val="Arial"/>
      <family val="2"/>
    </font>
    <font>
      <sz val="10"/>
      <name val="Century Gothic"/>
      <family val="2"/>
    </font>
    <font>
      <b/>
      <sz val="14"/>
      <name val="Century Gothic"/>
      <family val="2"/>
    </font>
    <font>
      <b/>
      <sz val="9"/>
      <name val="Century Gothic"/>
      <family val="2"/>
    </font>
    <font>
      <b/>
      <sz val="12"/>
      <name val="Century Gothic"/>
      <family val="2"/>
    </font>
    <font>
      <b/>
      <sz val="10"/>
      <name val="Century Gothic"/>
      <family val="2"/>
    </font>
    <font>
      <b/>
      <sz val="8"/>
      <name val="Century Gothic"/>
      <family val="2"/>
    </font>
    <font>
      <sz val="9"/>
      <name val="Century Gothic"/>
      <family val="2"/>
    </font>
    <font>
      <sz val="8"/>
      <name val="Century Gothic"/>
      <family val="2"/>
    </font>
    <font>
      <b/>
      <sz val="7"/>
      <name val="Century Gothic"/>
      <family val="2"/>
    </font>
    <font>
      <sz val="6"/>
      <name val="Century Gothic"/>
      <family val="2"/>
    </font>
    <font>
      <sz val="9"/>
      <color theme="1"/>
      <name val="Century Gothic"/>
      <family val="2"/>
    </font>
    <font>
      <sz val="8"/>
      <color rgb="FFFF0000"/>
      <name val="Century Gothic"/>
      <family val="2"/>
    </font>
    <font>
      <sz val="8"/>
      <color theme="1"/>
      <name val="Century Gothic"/>
      <family val="2"/>
    </font>
    <font>
      <b/>
      <sz val="9"/>
      <color theme="4" tint="-0.499984740745262"/>
      <name val="Century Gothic"/>
      <family val="2"/>
    </font>
    <font>
      <sz val="10"/>
      <color indexed="8"/>
      <name val="Century Gothic"/>
      <family val="2"/>
    </font>
    <font>
      <sz val="8"/>
      <color indexed="8"/>
      <name val="Century Gothic"/>
      <family val="2"/>
    </font>
    <font>
      <sz val="9"/>
      <name val="Arial"/>
      <family val="2"/>
    </font>
    <font>
      <sz val="9"/>
      <color rgb="FFFF0000"/>
      <name val="Century Gothic"/>
      <family val="2"/>
    </font>
    <font>
      <sz val="11"/>
      <name val="Century Gothic"/>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s>
  <borders count="5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 fillId="0" borderId="0"/>
  </cellStyleXfs>
  <cellXfs count="411">
    <xf numFmtId="0" fontId="0" fillId="0" borderId="0" xfId="0"/>
    <xf numFmtId="0" fontId="2" fillId="2" borderId="0" xfId="1" applyFont="1" applyFill="1" applyAlignment="1">
      <alignment horizontal="center"/>
    </xf>
    <xf numFmtId="0" fontId="2" fillId="3" borderId="0" xfId="1" applyFont="1" applyFill="1" applyAlignment="1">
      <alignment horizontal="center"/>
    </xf>
    <xf numFmtId="0" fontId="2" fillId="2" borderId="1" xfId="1" applyFont="1" applyFill="1" applyBorder="1"/>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2" fillId="2" borderId="5" xfId="1" applyFont="1" applyFill="1" applyBorder="1"/>
    <xf numFmtId="0" fontId="3" fillId="2" borderId="6"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7"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2" fillId="2" borderId="11" xfId="1" applyFont="1" applyFill="1" applyBorder="1"/>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4" xfId="1" applyFont="1" applyBorder="1" applyAlignment="1">
      <alignment horizontal="center" vertical="center" wrapText="1"/>
    </xf>
    <xf numFmtId="0" fontId="2" fillId="2" borderId="2" xfId="1" applyFont="1" applyFill="1" applyBorder="1" applyAlignment="1">
      <alignment horizontal="center"/>
    </xf>
    <xf numFmtId="0" fontId="2" fillId="2" borderId="3" xfId="1" applyFont="1" applyFill="1" applyBorder="1" applyAlignment="1">
      <alignment horizontal="center"/>
    </xf>
    <xf numFmtId="0" fontId="6" fillId="4" borderId="2"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6" fillId="4" borderId="0" xfId="1" applyFont="1" applyFill="1" applyAlignment="1">
      <alignment horizontal="center" vertical="center" wrapText="1"/>
    </xf>
    <xf numFmtId="0" fontId="6" fillId="4" borderId="7" xfId="1" applyFont="1" applyFill="1" applyBorder="1" applyAlignment="1">
      <alignment horizontal="center" vertical="center" wrapText="1"/>
    </xf>
    <xf numFmtId="0" fontId="2" fillId="4" borderId="8" xfId="1" applyFont="1" applyFill="1" applyBorder="1" applyAlignment="1">
      <alignment horizontal="center"/>
    </xf>
    <xf numFmtId="0" fontId="2" fillId="4" borderId="9" xfId="1" applyFont="1" applyFill="1" applyBorder="1" applyAlignment="1">
      <alignment horizontal="center"/>
    </xf>
    <xf numFmtId="0" fontId="6" fillId="4" borderId="9" xfId="1" applyFont="1" applyFill="1" applyBorder="1" applyAlignment="1">
      <alignment vertical="center" wrapText="1"/>
    </xf>
    <xf numFmtId="0" fontId="6" fillId="4" borderId="9" xfId="1" applyFont="1" applyFill="1" applyBorder="1" applyAlignment="1">
      <alignment horizontal="center" vertical="center" wrapText="1"/>
    </xf>
    <xf numFmtId="17" fontId="6" fillId="4" borderId="9" xfId="1" applyNumberFormat="1" applyFont="1" applyFill="1" applyBorder="1" applyAlignment="1">
      <alignment horizontal="left" vertical="center" wrapText="1"/>
    </xf>
    <xf numFmtId="0" fontId="6" fillId="4" borderId="9" xfId="1" applyFont="1" applyFill="1" applyBorder="1" applyAlignment="1">
      <alignment horizontal="left" vertical="center" wrapText="1"/>
    </xf>
    <xf numFmtId="0" fontId="6" fillId="4" borderId="10" xfId="1" applyFont="1" applyFill="1" applyBorder="1" applyAlignment="1">
      <alignment vertical="center" wrapText="1"/>
    </xf>
    <xf numFmtId="0" fontId="6" fillId="0" borderId="12" xfId="1" applyFont="1" applyBorder="1" applyAlignment="1">
      <alignment horizontal="center"/>
    </xf>
    <xf numFmtId="0" fontId="6" fillId="0" borderId="13" xfId="1" applyFont="1" applyBorder="1" applyAlignment="1">
      <alignment horizontal="center"/>
    </xf>
    <xf numFmtId="0" fontId="6" fillId="0" borderId="14" xfId="1" applyFont="1" applyBorder="1" applyAlignment="1">
      <alignment horizontal="center"/>
    </xf>
    <xf numFmtId="0" fontId="7" fillId="0" borderId="6" xfId="1" applyFont="1" applyBorder="1" applyAlignment="1">
      <alignment horizontal="left" vertical="center" wrapText="1"/>
    </xf>
    <xf numFmtId="0" fontId="7" fillId="0" borderId="0" xfId="1" applyFont="1" applyAlignment="1">
      <alignment horizontal="left" vertical="center" wrapText="1"/>
    </xf>
    <xf numFmtId="0" fontId="2" fillId="0" borderId="0" xfId="1" applyFont="1" applyAlignment="1" applyProtection="1">
      <alignment horizontal="left" vertical="center" wrapText="1"/>
      <protection locked="0"/>
    </xf>
    <xf numFmtId="0" fontId="2" fillId="0" borderId="7" xfId="1" applyFont="1" applyBorder="1" applyAlignment="1" applyProtection="1">
      <alignment horizontal="left" vertical="center" wrapText="1"/>
      <protection locked="0"/>
    </xf>
    <xf numFmtId="0" fontId="8" fillId="3" borderId="0" xfId="1" applyFont="1" applyFill="1" applyAlignment="1" applyProtection="1">
      <alignment horizontal="left" vertical="center" wrapText="1"/>
      <protection locked="0"/>
    </xf>
    <xf numFmtId="0" fontId="8" fillId="3" borderId="7" xfId="1" applyFont="1" applyFill="1" applyBorder="1" applyAlignment="1" applyProtection="1">
      <alignment horizontal="left" vertical="center" wrapText="1"/>
      <protection locked="0"/>
    </xf>
    <xf numFmtId="164" fontId="8" fillId="3" borderId="0" xfId="1" applyNumberFormat="1" applyFont="1" applyFill="1" applyAlignment="1" applyProtection="1">
      <alignment horizontal="left" vertical="center" wrapText="1"/>
      <protection locked="0"/>
    </xf>
    <xf numFmtId="164" fontId="8" fillId="3" borderId="7" xfId="1" applyNumberFormat="1" applyFont="1" applyFill="1" applyBorder="1" applyAlignment="1" applyProtection="1">
      <alignment horizontal="left" vertical="center" wrapText="1"/>
      <protection locked="0"/>
    </xf>
    <xf numFmtId="49" fontId="8" fillId="3" borderId="0" xfId="1" applyNumberFormat="1" applyFont="1" applyFill="1" applyAlignment="1" applyProtection="1">
      <alignment horizontal="left" vertical="center" wrapText="1"/>
      <protection locked="0"/>
    </xf>
    <xf numFmtId="49" fontId="8" fillId="3" borderId="7" xfId="1" applyNumberFormat="1" applyFont="1" applyFill="1" applyBorder="1" applyAlignment="1" applyProtection="1">
      <alignment horizontal="left" vertical="center" wrapText="1"/>
      <protection locked="0"/>
    </xf>
    <xf numFmtId="49" fontId="2" fillId="3" borderId="0" xfId="1" applyNumberFormat="1" applyFont="1" applyFill="1" applyAlignment="1" applyProtection="1">
      <alignment vertical="center" wrapText="1"/>
      <protection locked="0"/>
    </xf>
    <xf numFmtId="0" fontId="7" fillId="0" borderId="0" xfId="1" applyFont="1" applyAlignment="1">
      <alignment vertical="center" wrapText="1"/>
    </xf>
    <xf numFmtId="0" fontId="4" fillId="0" borderId="0" xfId="1" applyFont="1" applyAlignment="1" applyProtection="1">
      <alignment horizontal="left" wrapText="1"/>
      <protection locked="0"/>
    </xf>
    <xf numFmtId="0" fontId="4" fillId="0" borderId="7" xfId="1" applyFont="1" applyBorder="1" applyAlignment="1" applyProtection="1">
      <alignment horizontal="left" wrapText="1"/>
      <protection locked="0"/>
    </xf>
    <xf numFmtId="0" fontId="2" fillId="0" borderId="6" xfId="1" applyFont="1" applyBorder="1" applyAlignment="1">
      <alignment horizontal="center"/>
    </xf>
    <xf numFmtId="0" fontId="2" fillId="0" borderId="0" xfId="1" applyFont="1" applyAlignment="1">
      <alignment horizontal="center"/>
    </xf>
    <xf numFmtId="0" fontId="8" fillId="0" borderId="0" xfId="1" applyFont="1" applyAlignment="1" applyProtection="1">
      <alignment horizontal="left" vertical="center"/>
      <protection locked="0"/>
    </xf>
    <xf numFmtId="0" fontId="8" fillId="0" borderId="7" xfId="1" applyFont="1" applyBorder="1" applyAlignment="1" applyProtection="1">
      <alignment horizontal="left" vertical="top" wrapText="1"/>
      <protection locked="0"/>
    </xf>
    <xf numFmtId="164" fontId="2" fillId="0" borderId="0" xfId="1" applyNumberFormat="1" applyFont="1" applyAlignment="1" applyProtection="1">
      <alignment horizontal="left" vertical="center" wrapText="1"/>
      <protection locked="0"/>
    </xf>
    <xf numFmtId="164" fontId="2" fillId="0" borderId="7" xfId="1" applyNumberFormat="1" applyFont="1" applyBorder="1" applyAlignment="1" applyProtection="1">
      <alignment horizontal="left" vertical="center" wrapText="1"/>
      <protection locked="0"/>
    </xf>
    <xf numFmtId="165" fontId="8" fillId="0" borderId="0" xfId="1" applyNumberFormat="1" applyFont="1" applyAlignment="1" applyProtection="1">
      <alignment horizontal="left" vertical="center"/>
      <protection locked="0"/>
    </xf>
    <xf numFmtId="0" fontId="7" fillId="0" borderId="8" xfId="1" applyFont="1" applyBorder="1" applyAlignment="1">
      <alignment horizontal="left" vertical="center"/>
    </xf>
    <xf numFmtId="0" fontId="7" fillId="0" borderId="9" xfId="1" applyFont="1" applyBorder="1" applyAlignment="1">
      <alignment horizontal="left" vertical="center"/>
    </xf>
    <xf numFmtId="0" fontId="2" fillId="0" borderId="9" xfId="1" applyFont="1" applyBorder="1" applyAlignment="1" applyProtection="1">
      <alignment horizontal="left" vertical="center" wrapText="1"/>
      <protection locked="0"/>
    </xf>
    <xf numFmtId="0" fontId="2" fillId="0" borderId="10" xfId="1" applyFont="1" applyBorder="1" applyAlignment="1" applyProtection="1">
      <alignment horizontal="left" vertical="center" wrapText="1"/>
      <protection locked="0"/>
    </xf>
    <xf numFmtId="0" fontId="9" fillId="0" borderId="8" xfId="1" applyFont="1" applyBorder="1" applyAlignment="1">
      <alignment horizontal="left" vertical="top" wrapText="1"/>
    </xf>
    <xf numFmtId="0" fontId="9" fillId="0" borderId="9" xfId="1" applyFont="1" applyBorder="1" applyAlignment="1">
      <alignment horizontal="left" vertical="top" wrapText="1"/>
    </xf>
    <xf numFmtId="0" fontId="2" fillId="2" borderId="9" xfId="1" applyFont="1" applyFill="1" applyBorder="1" applyAlignment="1" applyProtection="1">
      <alignment horizontal="center"/>
      <protection locked="0"/>
    </xf>
    <xf numFmtId="0" fontId="2" fillId="2" borderId="10" xfId="1" applyFont="1" applyFill="1" applyBorder="1" applyAlignment="1" applyProtection="1">
      <alignment horizontal="center"/>
      <protection locked="0"/>
    </xf>
    <xf numFmtId="0" fontId="7" fillId="0" borderId="0" xfId="1" applyFont="1" applyAlignment="1">
      <alignment horizontal="left" vertical="top"/>
    </xf>
    <xf numFmtId="0" fontId="2" fillId="0" borderId="0" xfId="1" applyFont="1" applyAlignment="1">
      <alignment horizontal="left" vertical="center" wrapText="1"/>
    </xf>
    <xf numFmtId="0" fontId="9" fillId="0" borderId="0" xfId="1" applyFont="1" applyAlignment="1">
      <alignment horizontal="left" vertical="top" wrapText="1"/>
    </xf>
    <xf numFmtId="0" fontId="7" fillId="3" borderId="15" xfId="1" applyFont="1" applyFill="1" applyBorder="1" applyAlignment="1">
      <alignment horizontal="center" vertical="center" wrapText="1"/>
    </xf>
    <xf numFmtId="0" fontId="7" fillId="0" borderId="15"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3" borderId="18" xfId="1" applyFont="1" applyFill="1" applyBorder="1" applyAlignment="1">
      <alignment horizontal="center" vertical="center" wrapText="1"/>
    </xf>
    <xf numFmtId="0" fontId="7" fillId="0" borderId="18"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0" xfId="1" applyFont="1" applyBorder="1" applyAlignment="1">
      <alignment horizontal="center" vertical="center" wrapText="1"/>
    </xf>
    <xf numFmtId="0" fontId="7" fillId="3" borderId="21" xfId="1" applyFont="1" applyFill="1" applyBorder="1" applyAlignment="1">
      <alignment horizontal="center" vertical="center" wrapText="1"/>
    </xf>
    <xf numFmtId="0" fontId="7" fillId="0" borderId="12" xfId="1" applyFont="1" applyBorder="1" applyAlignment="1">
      <alignment horizontal="center" vertical="center" wrapText="1"/>
    </xf>
    <xf numFmtId="0" fontId="7" fillId="0" borderId="14" xfId="1" applyFont="1" applyBorder="1" applyAlignment="1">
      <alignment horizontal="center" vertical="center" wrapText="1"/>
    </xf>
    <xf numFmtId="0" fontId="7" fillId="0" borderId="0" xfId="1" applyFont="1" applyAlignment="1">
      <alignment horizontal="center" vertical="center" wrapText="1"/>
    </xf>
    <xf numFmtId="0" fontId="7" fillId="0" borderId="1" xfId="1" applyFont="1" applyBorder="1" applyAlignment="1">
      <alignment horizontal="center" vertical="center" wrapText="1"/>
    </xf>
    <xf numFmtId="0" fontId="10" fillId="3" borderId="5" xfId="1" applyFont="1" applyFill="1" applyBorder="1" applyAlignment="1" applyProtection="1">
      <alignment horizontal="center" vertical="center" wrapText="1"/>
      <protection locked="0"/>
    </xf>
    <xf numFmtId="0" fontId="7" fillId="3" borderId="5" xfId="1" applyFont="1" applyFill="1" applyBorder="1" applyAlignment="1" applyProtection="1">
      <alignment horizontal="center" vertical="center" wrapText="1"/>
      <protection locked="0"/>
    </xf>
    <xf numFmtId="0" fontId="7" fillId="3" borderId="5" xfId="1" applyFont="1" applyFill="1" applyBorder="1" applyAlignment="1" applyProtection="1">
      <alignment horizontal="center" vertical="center"/>
      <protection locked="0"/>
    </xf>
    <xf numFmtId="0" fontId="7" fillId="0" borderId="5" xfId="1" applyFont="1" applyBorder="1" applyAlignment="1" applyProtection="1">
      <alignment horizontal="center" vertical="center" wrapText="1"/>
      <protection locked="0"/>
    </xf>
    <xf numFmtId="0" fontId="7" fillId="0" borderId="5" xfId="1" applyFont="1" applyBorder="1" applyAlignment="1">
      <alignment horizontal="center" vertical="center"/>
    </xf>
    <xf numFmtId="0" fontId="9" fillId="3" borderId="0" xfId="1" applyFont="1" applyFill="1" applyAlignment="1">
      <alignment horizontal="center" vertical="center"/>
    </xf>
    <xf numFmtId="0" fontId="7" fillId="3" borderId="22" xfId="1" applyFont="1" applyFill="1" applyBorder="1" applyAlignment="1">
      <alignment horizontal="center" vertical="center" wrapText="1"/>
    </xf>
    <xf numFmtId="0" fontId="7" fillId="0" borderId="22"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24" xfId="1" applyFont="1" applyBorder="1" applyAlignment="1">
      <alignment horizontal="center" vertical="center" wrapText="1"/>
    </xf>
    <xf numFmtId="0" fontId="7" fillId="3" borderId="25" xfId="1" applyFont="1" applyFill="1" applyBorder="1" applyAlignment="1">
      <alignment horizontal="center" vertical="center" wrapText="1"/>
    </xf>
    <xf numFmtId="0" fontId="9" fillId="0" borderId="5" xfId="1" applyFont="1" applyBorder="1" applyAlignment="1">
      <alignment horizontal="center" vertical="top" wrapText="1"/>
    </xf>
    <xf numFmtId="0" fontId="9" fillId="3" borderId="5" xfId="1" applyFont="1" applyFill="1" applyBorder="1" applyAlignment="1" applyProtection="1">
      <alignment horizontal="center" vertical="center" wrapText="1"/>
      <protection locked="0"/>
    </xf>
    <xf numFmtId="0" fontId="9" fillId="3" borderId="5" xfId="1" applyFont="1" applyFill="1" applyBorder="1" applyAlignment="1" applyProtection="1">
      <alignment horizontal="center" vertical="center"/>
      <protection locked="0"/>
    </xf>
    <xf numFmtId="0" fontId="9" fillId="0" borderId="5" xfId="1" applyFont="1" applyBorder="1" applyAlignment="1" applyProtection="1">
      <alignment horizontal="center" vertical="center" wrapText="1"/>
      <protection locked="0"/>
    </xf>
    <xf numFmtId="0" fontId="7" fillId="0" borderId="11" xfId="1" applyFont="1" applyBorder="1" applyAlignment="1" applyProtection="1">
      <alignment horizontal="center" vertical="center"/>
      <protection locked="0"/>
    </xf>
    <xf numFmtId="0" fontId="2" fillId="0" borderId="1" xfId="1" applyFont="1" applyBorder="1" applyAlignment="1" applyProtection="1">
      <alignment horizontal="left" vertical="center"/>
      <protection locked="0"/>
    </xf>
    <xf numFmtId="1" fontId="9" fillId="0" borderId="26" xfId="1" applyNumberFormat="1" applyFont="1" applyBorder="1" applyAlignment="1">
      <alignment horizontal="center" vertical="center" wrapText="1"/>
    </xf>
    <xf numFmtId="1" fontId="9" fillId="0" borderId="16" xfId="1" applyNumberFormat="1" applyFont="1" applyBorder="1" applyAlignment="1">
      <alignment horizontal="center" vertical="center" wrapText="1"/>
    </xf>
    <xf numFmtId="1" fontId="9" fillId="0" borderId="27" xfId="1" applyNumberFormat="1" applyFont="1" applyBorder="1" applyAlignment="1">
      <alignment horizontal="center" vertical="center" wrapText="1"/>
    </xf>
    <xf numFmtId="1" fontId="9" fillId="0" borderId="28" xfId="1" applyNumberFormat="1" applyFont="1" applyBorder="1" applyAlignment="1">
      <alignment horizontal="center" vertical="center" wrapText="1"/>
    </xf>
    <xf numFmtId="166" fontId="8" fillId="0" borderId="16" xfId="1" applyNumberFormat="1" applyFont="1" applyBorder="1" applyAlignment="1" applyProtection="1">
      <alignment horizontal="center" vertical="center"/>
      <protection locked="0"/>
    </xf>
    <xf numFmtId="166" fontId="8" fillId="0" borderId="26" xfId="1" applyNumberFormat="1" applyFont="1" applyBorder="1" applyAlignment="1" applyProtection="1">
      <alignment horizontal="center" vertical="center"/>
      <protection locked="0"/>
    </xf>
    <xf numFmtId="166" fontId="8" fillId="0" borderId="16" xfId="0" applyNumberFormat="1" applyFont="1" applyBorder="1" applyAlignment="1" applyProtection="1">
      <alignment horizontal="center" vertical="center"/>
      <protection locked="0"/>
    </xf>
    <xf numFmtId="166" fontId="8" fillId="0" borderId="17" xfId="0" applyNumberFormat="1" applyFont="1" applyBorder="1" applyAlignment="1" applyProtection="1">
      <alignment horizontal="center" vertical="center"/>
      <protection locked="0"/>
    </xf>
    <xf numFmtId="1" fontId="8" fillId="0" borderId="16" xfId="1" applyNumberFormat="1" applyFont="1" applyBorder="1" applyAlignment="1" applyProtection="1">
      <alignment horizontal="center" vertical="center" wrapText="1"/>
      <protection locked="0"/>
    </xf>
    <xf numFmtId="166" fontId="8" fillId="0" borderId="17" xfId="1" applyNumberFormat="1" applyFont="1" applyBorder="1" applyAlignment="1" applyProtection="1">
      <alignment horizontal="center" vertical="center" wrapText="1"/>
      <protection locked="0"/>
    </xf>
    <xf numFmtId="166" fontId="8" fillId="0" borderId="28" xfId="1" applyNumberFormat="1" applyFont="1" applyBorder="1" applyAlignment="1" applyProtection="1">
      <alignment horizontal="center" vertical="center"/>
      <protection locked="0"/>
    </xf>
    <xf numFmtId="0" fontId="8" fillId="0" borderId="17" xfId="1" applyFont="1" applyBorder="1" applyAlignment="1">
      <alignment horizontal="center" vertical="center"/>
    </xf>
    <xf numFmtId="0" fontId="2" fillId="0" borderId="0" xfId="1" applyFont="1" applyAlignment="1">
      <alignment horizontal="center" vertical="center"/>
    </xf>
    <xf numFmtId="0" fontId="2" fillId="0" borderId="18" xfId="1" applyFont="1" applyBorder="1" applyAlignment="1" applyProtection="1">
      <alignment horizontal="left" vertical="center"/>
      <protection locked="0"/>
    </xf>
    <xf numFmtId="1" fontId="9" fillId="0" borderId="29" xfId="1" applyNumberFormat="1" applyFont="1" applyBorder="1" applyAlignment="1">
      <alignment horizontal="center" vertical="center" wrapText="1"/>
    </xf>
    <xf numFmtId="1" fontId="9" fillId="0" borderId="19" xfId="1" applyNumberFormat="1" applyFont="1" applyBorder="1" applyAlignment="1">
      <alignment horizontal="center" vertical="center" wrapText="1"/>
    </xf>
    <xf numFmtId="1" fontId="9" fillId="0" borderId="30" xfId="1" applyNumberFormat="1" applyFont="1" applyBorder="1" applyAlignment="1">
      <alignment horizontal="center" vertical="center" wrapText="1"/>
    </xf>
    <xf numFmtId="165" fontId="9" fillId="0" borderId="21" xfId="1" applyNumberFormat="1" applyFont="1" applyBorder="1" applyAlignment="1">
      <alignment horizontal="center" vertical="center" wrapText="1"/>
    </xf>
    <xf numFmtId="166" fontId="8" fillId="0" borderId="19" xfId="1" applyNumberFormat="1" applyFont="1" applyBorder="1" applyAlignment="1">
      <alignment horizontal="center" vertical="center" wrapText="1"/>
    </xf>
    <xf numFmtId="166" fontId="8" fillId="0" borderId="29" xfId="1" applyNumberFormat="1" applyFont="1" applyBorder="1" applyAlignment="1">
      <alignment horizontal="center" vertical="center" wrapText="1"/>
    </xf>
    <xf numFmtId="166" fontId="8" fillId="0" borderId="20" xfId="1" applyNumberFormat="1" applyFont="1" applyBorder="1" applyAlignment="1">
      <alignment horizontal="center" vertical="center" wrapText="1"/>
    </xf>
    <xf numFmtId="166" fontId="8" fillId="0" borderId="21" xfId="1" applyNumberFormat="1" applyFont="1" applyBorder="1" applyAlignment="1">
      <alignment horizontal="center" vertical="center" wrapText="1"/>
    </xf>
    <xf numFmtId="0" fontId="8" fillId="0" borderId="20" xfId="1" applyFont="1" applyBorder="1" applyAlignment="1">
      <alignment horizontal="center" vertical="center"/>
    </xf>
    <xf numFmtId="2" fontId="11" fillId="0" borderId="0" xfId="0" applyNumberFormat="1" applyFont="1" applyAlignment="1" applyProtection="1">
      <alignment horizontal="center" vertical="center" wrapText="1"/>
      <protection locked="0"/>
    </xf>
    <xf numFmtId="1" fontId="9" fillId="0" borderId="21" xfId="1" applyNumberFormat="1" applyFont="1" applyBorder="1" applyAlignment="1">
      <alignment horizontal="center" vertical="center" wrapText="1"/>
    </xf>
    <xf numFmtId="2" fontId="8" fillId="0" borderId="19" xfId="1" applyNumberFormat="1" applyFont="1" applyBorder="1" applyAlignment="1" applyProtection="1">
      <alignment horizontal="center" vertical="center" wrapText="1"/>
      <protection locked="0"/>
    </xf>
    <xf numFmtId="2" fontId="8" fillId="0" borderId="29" xfId="1" applyNumberFormat="1" applyFont="1" applyBorder="1" applyAlignment="1">
      <alignment horizontal="center" vertical="center" wrapText="1"/>
    </xf>
    <xf numFmtId="2" fontId="8" fillId="0" borderId="19" xfId="1" applyNumberFormat="1" applyFont="1" applyBorder="1" applyAlignment="1">
      <alignment horizontal="center" vertical="center" wrapText="1"/>
    </xf>
    <xf numFmtId="2" fontId="8" fillId="0" borderId="20" xfId="1" applyNumberFormat="1" applyFont="1" applyBorder="1" applyAlignment="1">
      <alignment horizontal="center" vertical="center" wrapText="1"/>
    </xf>
    <xf numFmtId="2" fontId="8" fillId="0" borderId="20" xfId="1" applyNumberFormat="1" applyFont="1" applyBorder="1" applyAlignment="1" applyProtection="1">
      <alignment horizontal="center" vertical="center" wrapText="1"/>
      <protection locked="0"/>
    </xf>
    <xf numFmtId="2" fontId="8" fillId="0" borderId="21" xfId="1" applyNumberFormat="1" applyFont="1" applyBorder="1" applyAlignment="1" applyProtection="1">
      <alignment horizontal="center" vertical="center" wrapText="1"/>
      <protection locked="0"/>
    </xf>
    <xf numFmtId="2" fontId="8" fillId="0" borderId="20" xfId="1" applyNumberFormat="1" applyFont="1" applyBorder="1" applyAlignment="1">
      <alignment horizontal="center" vertical="center"/>
    </xf>
    <xf numFmtId="1" fontId="9" fillId="3" borderId="19" xfId="1" applyNumberFormat="1" applyFont="1" applyFill="1" applyBorder="1" applyAlignment="1">
      <alignment horizontal="center" vertical="center" wrapText="1"/>
    </xf>
    <xf numFmtId="1" fontId="9" fillId="3" borderId="30" xfId="1" applyNumberFormat="1" applyFont="1" applyFill="1" applyBorder="1" applyAlignment="1">
      <alignment horizontal="center" vertical="center" wrapText="1"/>
    </xf>
    <xf numFmtId="1" fontId="8" fillId="0" borderId="19" xfId="1" applyNumberFormat="1" applyFont="1" applyBorder="1" applyAlignment="1" applyProtection="1">
      <alignment horizontal="center" vertical="center" wrapText="1"/>
      <protection locked="0"/>
    </xf>
    <xf numFmtId="1" fontId="8" fillId="0" borderId="29" xfId="1" applyNumberFormat="1" applyFont="1" applyBorder="1" applyAlignment="1" applyProtection="1">
      <alignment horizontal="center" vertical="center" wrapText="1"/>
      <protection locked="0"/>
    </xf>
    <xf numFmtId="1" fontId="8" fillId="0" borderId="20" xfId="1" applyNumberFormat="1" applyFont="1" applyBorder="1" applyAlignment="1" applyProtection="1">
      <alignment horizontal="center" vertical="center" wrapText="1"/>
      <protection locked="0"/>
    </xf>
    <xf numFmtId="1" fontId="8" fillId="0" borderId="21" xfId="1" applyNumberFormat="1" applyFont="1" applyBorder="1" applyAlignment="1" applyProtection="1">
      <alignment horizontal="center" vertical="center" wrapText="1"/>
      <protection locked="0"/>
    </xf>
    <xf numFmtId="2" fontId="8" fillId="0" borderId="29" xfId="1" applyNumberFormat="1" applyFont="1" applyBorder="1" applyAlignment="1" applyProtection="1">
      <alignment horizontal="center" vertical="center" wrapText="1"/>
      <protection locked="0"/>
    </xf>
    <xf numFmtId="2" fontId="12" fillId="0" borderId="19" xfId="1" applyNumberFormat="1" applyFont="1" applyBorder="1" applyAlignment="1" applyProtection="1">
      <alignment horizontal="center" vertical="center" wrapText="1"/>
      <protection locked="0"/>
    </xf>
    <xf numFmtId="2" fontId="12" fillId="0" borderId="20" xfId="1" applyNumberFormat="1" applyFont="1" applyBorder="1" applyAlignment="1" applyProtection="1">
      <alignment horizontal="center" vertical="center" wrapText="1"/>
      <protection locked="0"/>
    </xf>
    <xf numFmtId="1" fontId="9" fillId="0" borderId="21" xfId="1" applyNumberFormat="1" applyFont="1" applyBorder="1" applyAlignment="1">
      <alignment horizontal="center" vertical="center" wrapText="1"/>
    </xf>
    <xf numFmtId="1" fontId="9" fillId="0" borderId="29" xfId="1" applyNumberFormat="1" applyFont="1" applyBorder="1" applyAlignment="1">
      <alignment horizontal="center" vertical="center" wrapText="1"/>
    </xf>
    <xf numFmtId="165" fontId="8" fillId="0" borderId="21" xfId="1" applyNumberFormat="1" applyFont="1" applyBorder="1" applyAlignment="1" applyProtection="1">
      <alignment horizontal="center" vertical="center" wrapText="1"/>
      <protection locked="0"/>
    </xf>
    <xf numFmtId="166" fontId="8" fillId="0" borderId="29" xfId="1" applyNumberFormat="1" applyFont="1" applyBorder="1" applyAlignment="1" applyProtection="1">
      <alignment horizontal="center" vertical="center" wrapText="1"/>
      <protection locked="0"/>
    </xf>
    <xf numFmtId="166" fontId="8" fillId="0" borderId="19" xfId="1" applyNumberFormat="1" applyFont="1" applyBorder="1" applyAlignment="1" applyProtection="1">
      <alignment horizontal="center" vertical="center" wrapText="1"/>
      <protection locked="0"/>
    </xf>
    <xf numFmtId="166" fontId="8" fillId="0" borderId="20" xfId="1" applyNumberFormat="1" applyFont="1" applyBorder="1" applyAlignment="1" applyProtection="1">
      <alignment horizontal="center" vertical="center" wrapText="1"/>
      <protection locked="0"/>
    </xf>
    <xf numFmtId="166" fontId="8" fillId="0" borderId="21" xfId="1" applyNumberFormat="1" applyFont="1" applyBorder="1" applyAlignment="1" applyProtection="1">
      <alignment horizontal="center" vertical="center" wrapText="1"/>
      <protection locked="0"/>
    </xf>
    <xf numFmtId="166" fontId="8" fillId="0" borderId="20" xfId="1" applyNumberFormat="1" applyFont="1" applyBorder="1" applyAlignment="1">
      <alignment horizontal="center" vertical="center"/>
    </xf>
    <xf numFmtId="2" fontId="8" fillId="0" borderId="19" xfId="1" applyNumberFormat="1" applyFont="1" applyBorder="1" applyAlignment="1" applyProtection="1">
      <alignment horizontal="center" vertical="center"/>
      <protection locked="0"/>
    </xf>
    <xf numFmtId="2" fontId="8" fillId="0" borderId="29" xfId="1" applyNumberFormat="1" applyFont="1" applyBorder="1" applyAlignment="1" applyProtection="1">
      <alignment horizontal="center" vertical="center"/>
      <protection locked="0"/>
    </xf>
    <xf numFmtId="165" fontId="8" fillId="0" borderId="19" xfId="0" applyNumberFormat="1" applyFont="1" applyBorder="1" applyAlignment="1" applyProtection="1">
      <alignment horizontal="center" vertical="center"/>
      <protection locked="0"/>
    </xf>
    <xf numFmtId="2" fontId="8" fillId="0" borderId="20" xfId="0" applyNumberFormat="1" applyFont="1" applyBorder="1" applyAlignment="1" applyProtection="1">
      <alignment horizontal="center" vertical="center"/>
      <protection locked="0"/>
    </xf>
    <xf numFmtId="165" fontId="8" fillId="0" borderId="20" xfId="0" applyNumberFormat="1" applyFont="1" applyBorder="1" applyAlignment="1" applyProtection="1">
      <alignment horizontal="center" vertical="center"/>
      <protection locked="0"/>
    </xf>
    <xf numFmtId="165" fontId="8" fillId="0" borderId="21" xfId="0" applyNumberFormat="1" applyFont="1" applyBorder="1" applyAlignment="1" applyProtection="1">
      <alignment horizontal="center" vertical="center"/>
      <protection locked="0"/>
    </xf>
    <xf numFmtId="165" fontId="8" fillId="0" borderId="20" xfId="1" applyNumberFormat="1" applyFont="1" applyBorder="1" applyAlignment="1">
      <alignment horizontal="center" vertical="center"/>
    </xf>
    <xf numFmtId="165" fontId="8" fillId="0" borderId="19" xfId="1" applyNumberFormat="1" applyFont="1" applyBorder="1" applyAlignment="1" applyProtection="1">
      <alignment horizontal="center" vertical="center"/>
      <protection locked="0"/>
    </xf>
    <xf numFmtId="165" fontId="8" fillId="0" borderId="29" xfId="1" applyNumberFormat="1" applyFont="1" applyBorder="1" applyAlignment="1" applyProtection="1">
      <alignment horizontal="center" vertical="center"/>
      <protection locked="0"/>
    </xf>
    <xf numFmtId="166" fontId="8" fillId="0" borderId="19" xfId="0" applyNumberFormat="1" applyFont="1" applyBorder="1" applyAlignment="1" applyProtection="1">
      <alignment horizontal="center" vertical="center"/>
      <protection locked="0"/>
    </xf>
    <xf numFmtId="166" fontId="8" fillId="0" borderId="20" xfId="0" applyNumberFormat="1" applyFont="1" applyBorder="1" applyAlignment="1" applyProtection="1">
      <alignment horizontal="center" vertical="center"/>
      <protection locked="0"/>
    </xf>
    <xf numFmtId="166" fontId="8" fillId="0" borderId="21" xfId="0" applyNumberFormat="1" applyFont="1" applyBorder="1" applyAlignment="1" applyProtection="1">
      <alignment horizontal="center" vertical="center"/>
      <protection locked="0"/>
    </xf>
    <xf numFmtId="2" fontId="8" fillId="0" borderId="19" xfId="0" applyNumberFormat="1" applyFont="1" applyBorder="1" applyAlignment="1" applyProtection="1">
      <alignment horizontal="center" vertical="center"/>
      <protection locked="0"/>
    </xf>
    <xf numFmtId="2" fontId="8" fillId="0" borderId="21" xfId="0" applyNumberFormat="1" applyFont="1" applyBorder="1" applyAlignment="1" applyProtection="1">
      <alignment horizontal="center" vertical="center"/>
      <protection locked="0"/>
    </xf>
    <xf numFmtId="0" fontId="2" fillId="0" borderId="31" xfId="1" applyFont="1" applyBorder="1" applyAlignment="1" applyProtection="1">
      <alignment horizontal="left" vertical="center"/>
      <protection locked="0"/>
    </xf>
    <xf numFmtId="1" fontId="9" fillId="0" borderId="32" xfId="1" applyNumberFormat="1" applyFont="1" applyBorder="1" applyAlignment="1">
      <alignment horizontal="center" vertical="center" wrapText="1"/>
    </xf>
    <xf numFmtId="1" fontId="9" fillId="0" borderId="33" xfId="1" applyNumberFormat="1" applyFont="1" applyBorder="1" applyAlignment="1">
      <alignment horizontal="center" vertical="center" wrapText="1"/>
    </xf>
    <xf numFmtId="1" fontId="9" fillId="0" borderId="34" xfId="1" applyNumberFormat="1" applyFont="1" applyBorder="1" applyAlignment="1">
      <alignment horizontal="center" vertical="center" wrapText="1"/>
    </xf>
    <xf numFmtId="1" fontId="9" fillId="0" borderId="35" xfId="1" applyNumberFormat="1" applyFont="1" applyBorder="1" applyAlignment="1">
      <alignment horizontal="center" vertical="center" wrapText="1"/>
    </xf>
    <xf numFmtId="2" fontId="8" fillId="0" borderId="33" xfId="1" applyNumberFormat="1" applyFont="1" applyBorder="1" applyAlignment="1" applyProtection="1">
      <alignment horizontal="center" vertical="center"/>
      <protection locked="0"/>
    </xf>
    <xf numFmtId="2" fontId="8" fillId="0" borderId="32" xfId="1" applyNumberFormat="1" applyFont="1" applyBorder="1" applyAlignment="1" applyProtection="1">
      <alignment horizontal="center" vertical="center"/>
      <protection locked="0"/>
    </xf>
    <xf numFmtId="0" fontId="9" fillId="0" borderId="0" xfId="1" applyFont="1" applyAlignment="1" applyProtection="1">
      <alignment vertical="center" wrapText="1"/>
      <protection locked="0"/>
    </xf>
    <xf numFmtId="0" fontId="9" fillId="0" borderId="0" xfId="1" applyFont="1" applyProtection="1">
      <protection locked="0"/>
    </xf>
    <xf numFmtId="0" fontId="9" fillId="0" borderId="16" xfId="0" applyFont="1" applyBorder="1"/>
    <xf numFmtId="0" fontId="9" fillId="0" borderId="19" xfId="0" applyFont="1" applyBorder="1"/>
    <xf numFmtId="49" fontId="9" fillId="0" borderId="36" xfId="0" applyNumberFormat="1" applyFont="1" applyBorder="1" applyAlignment="1">
      <alignment vertical="center" wrapText="1"/>
    </xf>
    <xf numFmtId="49" fontId="13" fillId="0" borderId="19" xfId="0" applyNumberFormat="1" applyFont="1" applyBorder="1" applyAlignment="1">
      <alignment vertical="center" wrapText="1"/>
    </xf>
    <xf numFmtId="49" fontId="9" fillId="0" borderId="19" xfId="0" applyNumberFormat="1" applyFont="1" applyBorder="1" applyAlignment="1">
      <alignment vertical="center" wrapText="1"/>
    </xf>
    <xf numFmtId="1" fontId="9" fillId="0" borderId="19" xfId="1" applyNumberFormat="1" applyFont="1" applyBorder="1" applyAlignment="1">
      <alignment horizontal="left" vertical="center" wrapText="1"/>
    </xf>
    <xf numFmtId="49" fontId="9" fillId="0" borderId="19" xfId="0" applyNumberFormat="1" applyFont="1" applyBorder="1" applyAlignment="1">
      <alignment horizontal="left" vertical="center" wrapText="1"/>
    </xf>
    <xf numFmtId="49" fontId="9" fillId="0" borderId="19" xfId="1" applyNumberFormat="1" applyFont="1" applyBorder="1" applyAlignment="1">
      <alignment vertical="center" wrapText="1"/>
    </xf>
    <xf numFmtId="0" fontId="14" fillId="3" borderId="19" xfId="0" applyFont="1" applyFill="1" applyBorder="1" applyAlignment="1">
      <alignment vertical="center"/>
    </xf>
    <xf numFmtId="165" fontId="9" fillId="0" borderId="19" xfId="1" applyNumberFormat="1" applyFont="1" applyBorder="1" applyAlignment="1">
      <alignment horizontal="left" vertical="center" wrapText="1"/>
    </xf>
    <xf numFmtId="49" fontId="9" fillId="0" borderId="19" xfId="1" applyNumberFormat="1" applyFont="1" applyBorder="1" applyAlignment="1">
      <alignment horizontal="left" vertical="center" wrapText="1"/>
    </xf>
    <xf numFmtId="49" fontId="9" fillId="0" borderId="33" xfId="0" applyNumberFormat="1" applyFont="1" applyBorder="1" applyAlignment="1">
      <alignment horizontal="left" vertical="center" wrapText="1"/>
    </xf>
    <xf numFmtId="0" fontId="15" fillId="2" borderId="2"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2" fillId="2" borderId="12" xfId="1" applyFont="1" applyFill="1" applyBorder="1" applyAlignment="1">
      <alignment horizontal="center"/>
    </xf>
    <xf numFmtId="0" fontId="2" fillId="2" borderId="13" xfId="1" applyFont="1" applyFill="1" applyBorder="1" applyAlignment="1">
      <alignment horizontal="center"/>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8" fillId="0" borderId="3" xfId="1" applyFont="1" applyBorder="1" applyAlignment="1" applyProtection="1">
      <alignment horizontal="left" vertical="center" wrapText="1"/>
      <protection locked="0"/>
    </xf>
    <xf numFmtId="0" fontId="8" fillId="0" borderId="4" xfId="1" applyFont="1" applyBorder="1" applyAlignment="1" applyProtection="1">
      <alignment horizontal="left" vertical="center" wrapText="1"/>
      <protection locked="0"/>
    </xf>
    <xf numFmtId="0" fontId="8" fillId="0" borderId="0" xfId="1" applyFont="1" applyAlignment="1" applyProtection="1">
      <alignment horizontal="left" vertical="center" wrapText="1"/>
      <protection locked="0"/>
    </xf>
    <xf numFmtId="0" fontId="8" fillId="0" borderId="7" xfId="1" applyFont="1" applyBorder="1" applyAlignment="1" applyProtection="1">
      <alignment horizontal="left" vertical="center" wrapText="1"/>
      <protection locked="0"/>
    </xf>
    <xf numFmtId="164" fontId="8" fillId="0" borderId="0" xfId="1" applyNumberFormat="1" applyFont="1" applyAlignment="1" applyProtection="1">
      <alignment horizontal="left" vertical="center" wrapText="1"/>
      <protection locked="0"/>
    </xf>
    <xf numFmtId="164" fontId="8" fillId="0" borderId="7" xfId="1" applyNumberFormat="1" applyFont="1" applyBorder="1" applyAlignment="1" applyProtection="1">
      <alignment horizontal="left" vertical="center" wrapText="1"/>
      <protection locked="0"/>
    </xf>
    <xf numFmtId="49" fontId="8" fillId="0" borderId="0" xfId="1" applyNumberFormat="1" applyFont="1" applyAlignment="1" applyProtection="1">
      <alignment horizontal="left" vertical="center" wrapText="1"/>
      <protection locked="0"/>
    </xf>
    <xf numFmtId="49" fontId="8" fillId="0" borderId="7" xfId="1" applyNumberFormat="1" applyFont="1" applyBorder="1" applyAlignment="1" applyProtection="1">
      <alignment horizontal="left" vertical="center" wrapText="1"/>
      <protection locked="0"/>
    </xf>
    <xf numFmtId="49" fontId="2" fillId="3" borderId="7" xfId="1" applyNumberFormat="1" applyFont="1" applyFill="1" applyBorder="1" applyAlignment="1" applyProtection="1">
      <alignment vertical="center" wrapText="1"/>
      <protection locked="0"/>
    </xf>
    <xf numFmtId="0" fontId="16" fillId="0" borderId="0" xfId="1" applyFont="1" applyAlignment="1">
      <alignment horizontal="center"/>
    </xf>
    <xf numFmtId="0" fontId="16" fillId="2" borderId="0" xfId="1" applyFont="1" applyFill="1" applyAlignment="1">
      <alignment horizontal="center"/>
    </xf>
    <xf numFmtId="0" fontId="8" fillId="0" borderId="9" xfId="1" applyFont="1" applyBorder="1" applyAlignment="1" applyProtection="1">
      <alignment horizontal="left" vertical="center" wrapText="1"/>
      <protection locked="0"/>
    </xf>
    <xf numFmtId="0" fontId="8" fillId="0" borderId="10" xfId="1" applyFont="1" applyBorder="1" applyAlignment="1" applyProtection="1">
      <alignment horizontal="left" vertical="center" wrapText="1"/>
      <protection locked="0"/>
    </xf>
    <xf numFmtId="0" fontId="16" fillId="2" borderId="9" xfId="1" applyFont="1" applyFill="1" applyBorder="1" applyAlignment="1" applyProtection="1">
      <alignment horizontal="center"/>
      <protection locked="0"/>
    </xf>
    <xf numFmtId="0" fontId="16" fillId="2" borderId="10" xfId="1" applyFont="1" applyFill="1" applyBorder="1" applyAlignment="1" applyProtection="1">
      <alignment horizontal="center"/>
      <protection locked="0"/>
    </xf>
    <xf numFmtId="0" fontId="7" fillId="3" borderId="1" xfId="1" applyFont="1" applyFill="1" applyBorder="1" applyAlignment="1">
      <alignment horizontal="center" vertical="center" wrapText="1"/>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4" xfId="1" applyFont="1" applyBorder="1" applyAlignment="1">
      <alignment horizontal="center" vertical="center" wrapText="1"/>
    </xf>
    <xf numFmtId="0" fontId="7" fillId="3" borderId="5" xfId="1" applyFont="1" applyFill="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3" borderId="12" xfId="1" applyFont="1" applyFill="1" applyBorder="1" applyAlignment="1">
      <alignment horizontal="center" vertical="center" wrapText="1"/>
    </xf>
    <xf numFmtId="0" fontId="7" fillId="3" borderId="14"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9" fillId="3" borderId="6" xfId="1" applyFont="1" applyFill="1" applyBorder="1" applyAlignment="1">
      <alignment horizontal="center" vertical="center" wrapText="1"/>
    </xf>
    <xf numFmtId="0" fontId="9" fillId="3" borderId="5" xfId="1" applyFont="1" applyFill="1" applyBorder="1" applyAlignment="1">
      <alignment horizontal="center" vertical="center" wrapText="1"/>
    </xf>
    <xf numFmtId="0" fontId="9" fillId="3" borderId="5" xfId="1" applyFont="1" applyFill="1" applyBorder="1" applyAlignment="1">
      <alignment horizontal="center" vertical="center"/>
    </xf>
    <xf numFmtId="0" fontId="7" fillId="3" borderId="11" xfId="1" applyFont="1" applyFill="1" applyBorder="1" applyAlignment="1">
      <alignment horizontal="center" vertical="center" wrapText="1"/>
    </xf>
    <xf numFmtId="0" fontId="7" fillId="3" borderId="8"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3" borderId="11" xfId="1" applyFont="1" applyFill="1" applyBorder="1" applyAlignment="1" applyProtection="1">
      <alignment horizontal="center" vertical="center"/>
      <protection locked="0"/>
    </xf>
    <xf numFmtId="0" fontId="2" fillId="0" borderId="15" xfId="1" applyFont="1" applyBorder="1" applyAlignment="1" applyProtection="1">
      <alignment horizontal="left" vertical="center"/>
      <protection locked="0"/>
    </xf>
    <xf numFmtId="1" fontId="9" fillId="0" borderId="1" xfId="1" applyNumberFormat="1" applyFont="1" applyBorder="1" applyAlignment="1">
      <alignment horizontal="center" vertical="center" wrapText="1"/>
    </xf>
    <xf numFmtId="1" fontId="9" fillId="0" borderId="2" xfId="1" applyNumberFormat="1" applyFont="1" applyBorder="1" applyAlignment="1">
      <alignment horizontal="center" vertical="center" wrapText="1"/>
    </xf>
    <xf numFmtId="1" fontId="9" fillId="0" borderId="4" xfId="1" applyNumberFormat="1" applyFont="1" applyBorder="1" applyAlignment="1">
      <alignment horizontal="center" vertical="center" wrapText="1"/>
    </xf>
    <xf numFmtId="1" fontId="9" fillId="0" borderId="2" xfId="1" applyNumberFormat="1" applyFont="1" applyBorder="1" applyAlignment="1">
      <alignment horizontal="center" vertical="center" wrapText="1"/>
    </xf>
    <xf numFmtId="166" fontId="8" fillId="0" borderId="16" xfId="1" applyNumberFormat="1" applyFont="1" applyBorder="1" applyAlignment="1">
      <alignment horizontal="center" vertical="center" wrapText="1"/>
    </xf>
    <xf numFmtId="166" fontId="8" fillId="0" borderId="26" xfId="1" applyNumberFormat="1" applyFont="1" applyBorder="1" applyAlignment="1">
      <alignment horizontal="center" vertical="center" wrapText="1"/>
    </xf>
    <xf numFmtId="166" fontId="8" fillId="0" borderId="36" xfId="1" applyNumberFormat="1" applyFont="1" applyBorder="1" applyAlignment="1" applyProtection="1">
      <alignment horizontal="center" vertical="center"/>
      <protection locked="0"/>
    </xf>
    <xf numFmtId="166" fontId="8" fillId="0" borderId="37" xfId="1" applyNumberFormat="1" applyFont="1" applyBorder="1" applyAlignment="1" applyProtection="1">
      <alignment horizontal="center" vertical="center"/>
      <protection locked="0"/>
    </xf>
    <xf numFmtId="166" fontId="8" fillId="0" borderId="38" xfId="1" applyNumberFormat="1" applyFont="1" applyBorder="1" applyAlignment="1" applyProtection="1">
      <alignment horizontal="center" vertical="center"/>
      <protection locked="0"/>
    </xf>
    <xf numFmtId="1" fontId="8" fillId="0" borderId="36" xfId="1" applyNumberFormat="1" applyFont="1" applyBorder="1" applyAlignment="1" applyProtection="1">
      <alignment horizontal="center" vertical="center" wrapText="1"/>
      <protection locked="0"/>
    </xf>
    <xf numFmtId="1" fontId="8" fillId="0" borderId="38" xfId="1" applyNumberFormat="1" applyFont="1" applyBorder="1" applyAlignment="1" applyProtection="1">
      <alignment horizontal="center" vertical="center" wrapText="1"/>
      <protection locked="0"/>
    </xf>
    <xf numFmtId="166" fontId="8" fillId="0" borderId="39" xfId="1" applyNumberFormat="1" applyFont="1" applyBorder="1" applyAlignment="1" applyProtection="1">
      <alignment horizontal="center" vertical="center"/>
      <protection locked="0"/>
    </xf>
    <xf numFmtId="0" fontId="8" fillId="0" borderId="38" xfId="1" applyFont="1" applyBorder="1" applyAlignment="1">
      <alignment horizontal="center" vertical="center"/>
    </xf>
    <xf numFmtId="0" fontId="2" fillId="0" borderId="40" xfId="1" applyFont="1" applyBorder="1" applyAlignment="1" applyProtection="1">
      <alignment horizontal="left" vertical="center"/>
      <protection locked="0"/>
    </xf>
    <xf numFmtId="1" fontId="9" fillId="0" borderId="18" xfId="1" applyNumberFormat="1" applyFont="1" applyBorder="1" applyAlignment="1">
      <alignment horizontal="center" vertical="center" wrapText="1"/>
    </xf>
    <xf numFmtId="166" fontId="8" fillId="0" borderId="36" xfId="1" applyNumberFormat="1" applyFont="1" applyBorder="1" applyAlignment="1">
      <alignment horizontal="center" vertical="center" wrapText="1"/>
    </xf>
    <xf numFmtId="166" fontId="8" fillId="0" borderId="37" xfId="1" applyNumberFormat="1" applyFont="1" applyBorder="1" applyAlignment="1">
      <alignment horizontal="center" vertical="center" wrapText="1"/>
    </xf>
    <xf numFmtId="166" fontId="8" fillId="0" borderId="36" xfId="1" applyNumberFormat="1" applyFont="1" applyBorder="1" applyAlignment="1" applyProtection="1">
      <alignment horizontal="center" vertical="center" wrapText="1"/>
      <protection locked="0"/>
    </xf>
    <xf numFmtId="166" fontId="8" fillId="0" borderId="38" xfId="1" applyNumberFormat="1" applyFont="1" applyBorder="1" applyAlignment="1" applyProtection="1">
      <alignment horizontal="center" vertical="center" wrapText="1"/>
      <protection locked="0"/>
    </xf>
    <xf numFmtId="1" fontId="9" fillId="0" borderId="39" xfId="1" applyNumberFormat="1" applyFont="1" applyBorder="1" applyAlignment="1">
      <alignment horizontal="center" vertical="center" wrapText="1"/>
    </xf>
    <xf numFmtId="1" fontId="9" fillId="0" borderId="37" xfId="1" applyNumberFormat="1" applyFont="1" applyBorder="1" applyAlignment="1">
      <alignment horizontal="center" vertical="center" wrapText="1"/>
    </xf>
    <xf numFmtId="165" fontId="8" fillId="0" borderId="21" xfId="1" applyNumberFormat="1" applyFont="1" applyBorder="1" applyAlignment="1">
      <alignment horizontal="center" vertical="center" wrapText="1"/>
    </xf>
    <xf numFmtId="2" fontId="8" fillId="3" borderId="29" xfId="1" applyNumberFormat="1" applyFont="1" applyFill="1" applyBorder="1" applyAlignment="1" applyProtection="1">
      <alignment horizontal="center" vertical="center" wrapText="1"/>
      <protection locked="0"/>
    </xf>
    <xf numFmtId="2" fontId="8" fillId="0" borderId="21" xfId="1" applyNumberFormat="1" applyFont="1" applyBorder="1" applyAlignment="1">
      <alignment horizontal="center" vertical="center" wrapText="1"/>
    </xf>
    <xf numFmtId="2" fontId="11" fillId="0" borderId="0" xfId="1" applyNumberFormat="1" applyFont="1" applyAlignment="1" applyProtection="1">
      <alignment horizontal="center" vertical="center" wrapText="1"/>
      <protection locked="0"/>
    </xf>
    <xf numFmtId="1" fontId="8" fillId="0" borderId="21" xfId="1" applyNumberFormat="1" applyFont="1" applyBorder="1" applyAlignment="1">
      <alignment horizontal="center" vertical="center" wrapText="1"/>
    </xf>
    <xf numFmtId="1" fontId="8" fillId="0" borderId="19" xfId="1" applyNumberFormat="1" applyFont="1" applyBorder="1" applyAlignment="1">
      <alignment horizontal="center" vertical="center" wrapText="1"/>
    </xf>
    <xf numFmtId="1" fontId="8" fillId="0" borderId="29" xfId="1" applyNumberFormat="1" applyFont="1" applyBorder="1" applyAlignment="1">
      <alignment horizontal="center" vertical="center" wrapText="1"/>
    </xf>
    <xf numFmtId="1" fontId="8" fillId="0" borderId="30" xfId="1" applyNumberFormat="1" applyFont="1" applyBorder="1" applyAlignment="1">
      <alignment horizontal="center" vertical="center" wrapText="1"/>
    </xf>
    <xf numFmtId="0" fontId="8" fillId="0" borderId="19" xfId="1" applyFont="1" applyBorder="1" applyAlignment="1">
      <alignment horizontal="center" vertical="center"/>
    </xf>
    <xf numFmtId="0" fontId="8" fillId="0" borderId="30" xfId="1" applyFont="1" applyBorder="1" applyAlignment="1">
      <alignment horizontal="center" vertical="center"/>
    </xf>
    <xf numFmtId="166" fontId="8" fillId="0" borderId="19" xfId="1" applyNumberFormat="1" applyFont="1" applyBorder="1" applyAlignment="1" applyProtection="1">
      <alignment horizontal="center" vertical="center"/>
      <protection locked="0"/>
    </xf>
    <xf numFmtId="166" fontId="8" fillId="0" borderId="20" xfId="1" applyNumberFormat="1" applyFont="1" applyBorder="1" applyAlignment="1" applyProtection="1">
      <alignment horizontal="center" vertical="center"/>
      <protection locked="0"/>
    </xf>
    <xf numFmtId="166" fontId="8" fillId="0" borderId="21" xfId="1" applyNumberFormat="1" applyFont="1" applyBorder="1" applyAlignment="1" applyProtection="1">
      <alignment horizontal="center" vertical="center"/>
      <protection locked="0"/>
    </xf>
    <xf numFmtId="165" fontId="8" fillId="0" borderId="20" xfId="1" applyNumberFormat="1" applyFont="1" applyBorder="1" applyAlignment="1" applyProtection="1">
      <alignment horizontal="center" vertical="center"/>
      <protection locked="0"/>
    </xf>
    <xf numFmtId="165" fontId="8" fillId="0" borderId="21" xfId="1" applyNumberFormat="1" applyFont="1" applyBorder="1" applyAlignment="1" applyProtection="1">
      <alignment horizontal="center" vertical="center"/>
      <protection locked="0"/>
    </xf>
    <xf numFmtId="2" fontId="8" fillId="0" borderId="20" xfId="1" applyNumberFormat="1" applyFont="1" applyBorder="1" applyAlignment="1" applyProtection="1">
      <alignment horizontal="center" vertical="center"/>
      <protection locked="0"/>
    </xf>
    <xf numFmtId="166" fontId="8" fillId="0" borderId="29" xfId="1" applyNumberFormat="1" applyFont="1" applyBorder="1" applyAlignment="1" applyProtection="1">
      <alignment horizontal="center" vertical="center"/>
      <protection locked="0"/>
    </xf>
    <xf numFmtId="2" fontId="8" fillId="0" borderId="21" xfId="1" applyNumberFormat="1" applyFont="1" applyBorder="1" applyAlignment="1" applyProtection="1">
      <alignment horizontal="center" vertical="center"/>
      <protection locked="0"/>
    </xf>
    <xf numFmtId="2" fontId="8" fillId="3" borderId="29" xfId="1" applyNumberFormat="1" applyFont="1" applyFill="1" applyBorder="1" applyAlignment="1" applyProtection="1">
      <alignment horizontal="center" vertical="center"/>
      <protection locked="0"/>
    </xf>
    <xf numFmtId="1" fontId="9" fillId="0" borderId="31" xfId="1" applyNumberFormat="1" applyFont="1" applyBorder="1" applyAlignment="1">
      <alignment horizontal="center" vertical="center" wrapText="1"/>
    </xf>
    <xf numFmtId="1" fontId="9" fillId="0" borderId="8" xfId="1" applyNumberFormat="1" applyFont="1" applyBorder="1" applyAlignment="1">
      <alignment horizontal="center" vertical="center" wrapText="1"/>
    </xf>
    <xf numFmtId="1" fontId="9" fillId="0" borderId="10" xfId="1" applyNumberFormat="1" applyFont="1" applyBorder="1" applyAlignment="1">
      <alignment horizontal="center" vertical="center" wrapText="1"/>
    </xf>
    <xf numFmtId="1" fontId="8" fillId="0" borderId="35" xfId="1" applyNumberFormat="1" applyFont="1" applyBorder="1" applyAlignment="1">
      <alignment horizontal="center" vertical="center" wrapText="1"/>
    </xf>
    <xf numFmtId="1" fontId="8" fillId="0" borderId="33" xfId="1" applyNumberFormat="1" applyFont="1" applyBorder="1" applyAlignment="1">
      <alignment horizontal="center" vertical="center" wrapText="1"/>
    </xf>
    <xf numFmtId="1" fontId="8" fillId="0" borderId="32" xfId="1" applyNumberFormat="1" applyFont="1" applyBorder="1" applyAlignment="1">
      <alignment horizontal="center" vertical="center" wrapText="1"/>
    </xf>
    <xf numFmtId="2" fontId="8" fillId="0" borderId="41" xfId="1" applyNumberFormat="1" applyFont="1" applyBorder="1" applyAlignment="1" applyProtection="1">
      <alignment horizontal="center" vertical="center"/>
      <protection locked="0"/>
    </xf>
    <xf numFmtId="2" fontId="8" fillId="0" borderId="35" xfId="1" applyNumberFormat="1" applyFont="1" applyBorder="1" applyAlignment="1" applyProtection="1">
      <alignment horizontal="center" vertical="center"/>
      <protection locked="0"/>
    </xf>
    <xf numFmtId="0" fontId="8" fillId="0" borderId="41" xfId="1" applyFont="1" applyBorder="1" applyAlignment="1">
      <alignment horizontal="center" vertical="center"/>
    </xf>
    <xf numFmtId="0" fontId="17" fillId="0" borderId="15" xfId="1" applyFont="1" applyBorder="1" applyAlignment="1" applyProtection="1">
      <alignment vertical="center" wrapText="1"/>
      <protection locked="0"/>
    </xf>
    <xf numFmtId="0" fontId="18" fillId="0" borderId="16" xfId="1" applyFont="1" applyBorder="1"/>
    <xf numFmtId="0" fontId="9" fillId="0" borderId="15" xfId="1" applyFont="1" applyBorder="1" applyAlignment="1" applyProtection="1">
      <alignment vertical="center" wrapText="1"/>
      <protection locked="0"/>
    </xf>
    <xf numFmtId="0" fontId="17" fillId="0" borderId="18" xfId="1" applyFont="1" applyBorder="1" applyAlignment="1" applyProtection="1">
      <alignment vertical="center" wrapText="1"/>
      <protection locked="0"/>
    </xf>
    <xf numFmtId="0" fontId="18" fillId="0" borderId="19" xfId="1" applyFont="1" applyBorder="1"/>
    <xf numFmtId="0" fontId="9" fillId="0" borderId="40" xfId="1" applyFont="1" applyBorder="1" applyAlignment="1" applyProtection="1">
      <alignment horizontal="left" vertical="center"/>
      <protection locked="0"/>
    </xf>
    <xf numFmtId="0" fontId="17" fillId="0" borderId="11" xfId="1" applyFont="1" applyBorder="1" applyAlignment="1" applyProtection="1">
      <alignment vertical="center" wrapText="1"/>
      <protection locked="0"/>
    </xf>
    <xf numFmtId="49" fontId="8" fillId="0" borderId="36" xfId="1" applyNumberFormat="1" applyFont="1" applyBorder="1" applyAlignment="1">
      <alignment vertical="center" wrapText="1"/>
    </xf>
    <xf numFmtId="49" fontId="19" fillId="0" borderId="19" xfId="1" applyNumberFormat="1" applyFont="1" applyBorder="1" applyAlignment="1">
      <alignment vertical="center" wrapText="1"/>
    </xf>
    <xf numFmtId="0" fontId="9" fillId="0" borderId="5" xfId="1" applyFont="1" applyBorder="1" applyAlignment="1" applyProtection="1">
      <alignment horizontal="left" vertical="center"/>
      <protection locked="0"/>
    </xf>
    <xf numFmtId="49" fontId="8" fillId="0" borderId="19" xfId="1" applyNumberFormat="1" applyFont="1" applyBorder="1" applyAlignment="1">
      <alignment vertical="center" wrapText="1"/>
    </xf>
    <xf numFmtId="0" fontId="17" fillId="0" borderId="15" xfId="1" applyFont="1" applyBorder="1" applyAlignment="1" applyProtection="1">
      <alignment horizontal="left" vertical="center" wrapText="1"/>
      <protection locked="0"/>
    </xf>
    <xf numFmtId="0" fontId="9" fillId="0" borderId="18" xfId="1" applyFont="1" applyBorder="1" applyAlignment="1" applyProtection="1">
      <alignment vertical="center"/>
      <protection locked="0"/>
    </xf>
    <xf numFmtId="0" fontId="17" fillId="0" borderId="18" xfId="1" applyFont="1" applyBorder="1" applyAlignment="1" applyProtection="1">
      <alignment horizontal="left" vertical="center" wrapText="1"/>
      <protection locked="0"/>
    </xf>
    <xf numFmtId="1" fontId="8" fillId="0" borderId="19" xfId="1" applyNumberFormat="1" applyFont="1" applyBorder="1" applyAlignment="1">
      <alignment horizontal="left" vertical="center" wrapText="1"/>
    </xf>
    <xf numFmtId="0" fontId="9" fillId="0" borderId="18" xfId="1" applyFont="1" applyBorder="1" applyAlignment="1" applyProtection="1">
      <alignment vertical="center" wrapText="1"/>
      <protection locked="0"/>
    </xf>
    <xf numFmtId="0" fontId="17" fillId="0" borderId="31" xfId="1" applyFont="1" applyBorder="1" applyAlignment="1" applyProtection="1">
      <alignment vertical="center" wrapText="1"/>
      <protection locked="0"/>
    </xf>
    <xf numFmtId="49" fontId="8" fillId="0" borderId="19" xfId="1" applyNumberFormat="1" applyFont="1" applyBorder="1" applyAlignment="1">
      <alignment horizontal="left" vertical="center" wrapText="1"/>
    </xf>
    <xf numFmtId="0" fontId="9" fillId="0" borderId="31" xfId="1" applyFont="1" applyBorder="1" applyAlignment="1" applyProtection="1">
      <alignment vertical="center" wrapText="1"/>
      <protection locked="0"/>
    </xf>
    <xf numFmtId="0" fontId="9" fillId="0" borderId="18" xfId="1" applyFont="1" applyBorder="1" applyAlignment="1" applyProtection="1">
      <alignment horizontal="left" vertical="center" wrapText="1"/>
      <protection locked="0"/>
    </xf>
    <xf numFmtId="0" fontId="9" fillId="0" borderId="28" xfId="1" applyFont="1" applyBorder="1" applyAlignment="1" applyProtection="1">
      <alignment vertical="center" wrapText="1"/>
      <protection locked="0"/>
    </xf>
    <xf numFmtId="0" fontId="9" fillId="0" borderId="21" xfId="1" applyFont="1" applyBorder="1" applyAlignment="1" applyProtection="1">
      <alignment vertical="center" wrapText="1"/>
      <protection locked="0"/>
    </xf>
    <xf numFmtId="0" fontId="9" fillId="0" borderId="25" xfId="1" applyFont="1" applyBorder="1" applyAlignment="1" applyProtection="1">
      <alignment vertical="center" wrapText="1"/>
      <protection locked="0"/>
    </xf>
    <xf numFmtId="0" fontId="9" fillId="0" borderId="22" xfId="1" applyFont="1" applyBorder="1" applyAlignment="1" applyProtection="1">
      <alignment vertical="center" wrapText="1"/>
      <protection locked="0"/>
    </xf>
    <xf numFmtId="0" fontId="12" fillId="3" borderId="19" xfId="0" applyFont="1" applyFill="1" applyBorder="1" applyAlignment="1">
      <alignment vertical="center"/>
    </xf>
    <xf numFmtId="165" fontId="8" fillId="0" borderId="19" xfId="1" applyNumberFormat="1" applyFont="1" applyBorder="1" applyAlignment="1">
      <alignment horizontal="left" vertical="center" wrapText="1"/>
    </xf>
    <xf numFmtId="49" fontId="8" fillId="0" borderId="33" xfId="1" applyNumberFormat="1" applyFont="1" applyBorder="1" applyAlignment="1">
      <alignment horizontal="left" vertical="center" wrapText="1"/>
    </xf>
    <xf numFmtId="0" fontId="1" fillId="0" borderId="0" xfId="1"/>
    <xf numFmtId="49" fontId="9" fillId="0" borderId="0" xfId="1" applyNumberFormat="1" applyFont="1" applyAlignment="1">
      <alignment vertical="center" wrapText="1"/>
    </xf>
    <xf numFmtId="49" fontId="13" fillId="0" borderId="0" xfId="1" applyNumberFormat="1" applyFont="1" applyAlignment="1">
      <alignment vertical="center" wrapText="1"/>
    </xf>
    <xf numFmtId="1" fontId="9" fillId="0" borderId="0" xfId="1" applyNumberFormat="1" applyFont="1" applyAlignment="1">
      <alignment horizontal="left" vertical="center" wrapText="1"/>
    </xf>
    <xf numFmtId="49" fontId="9" fillId="0" borderId="0" xfId="1" applyNumberFormat="1" applyFont="1" applyAlignment="1">
      <alignment horizontal="left" vertical="center" wrapText="1"/>
    </xf>
    <xf numFmtId="165" fontId="9" fillId="0" borderId="0" xfId="1" applyNumberFormat="1" applyFont="1" applyAlignment="1">
      <alignment horizontal="left" vertical="center" wrapText="1"/>
    </xf>
    <xf numFmtId="17" fontId="6" fillId="4" borderId="9" xfId="1" applyNumberFormat="1" applyFont="1" applyFill="1" applyBorder="1" applyAlignment="1">
      <alignment vertical="center" wrapText="1"/>
    </xf>
    <xf numFmtId="0" fontId="2" fillId="0" borderId="3" xfId="1" applyFont="1" applyBorder="1" applyAlignment="1" applyProtection="1">
      <alignment horizontal="left" vertical="center" wrapText="1"/>
      <protection locked="0"/>
    </xf>
    <xf numFmtId="0" fontId="2" fillId="0" borderId="4" xfId="1" applyFont="1" applyBorder="1" applyAlignment="1" applyProtection="1">
      <alignment horizontal="left" vertical="center" wrapText="1"/>
      <protection locked="0"/>
    </xf>
    <xf numFmtId="49" fontId="2" fillId="0" borderId="0" xfId="1" applyNumberFormat="1" applyFont="1" applyAlignment="1" applyProtection="1">
      <alignment horizontal="left" vertical="center" wrapText="1"/>
      <protection locked="0"/>
    </xf>
    <xf numFmtId="49" fontId="2" fillId="0" borderId="7" xfId="1" applyNumberFormat="1" applyFont="1" applyBorder="1" applyAlignment="1" applyProtection="1">
      <alignment horizontal="left" vertical="center" wrapText="1"/>
      <protection locked="0"/>
    </xf>
    <xf numFmtId="0" fontId="6" fillId="0" borderId="0" xfId="1" applyFont="1" applyAlignment="1">
      <alignment vertical="center" wrapText="1"/>
    </xf>
    <xf numFmtId="0" fontId="6" fillId="0" borderId="7" xfId="1" applyFont="1" applyBorder="1" applyAlignment="1" applyProtection="1">
      <alignment horizontal="left" wrapText="1"/>
      <protection locked="0"/>
    </xf>
    <xf numFmtId="0" fontId="8" fillId="0" borderId="6" xfId="1" applyFont="1" applyBorder="1" applyAlignment="1" applyProtection="1">
      <alignment vertical="center" wrapText="1"/>
      <protection locked="0"/>
    </xf>
    <xf numFmtId="0" fontId="7" fillId="0" borderId="0" xfId="1" applyFont="1" applyAlignment="1">
      <alignment horizontal="right" vertical="center" wrapText="1"/>
    </xf>
    <xf numFmtId="0" fontId="2" fillId="0" borderId="0" xfId="1" applyFont="1" applyAlignment="1" applyProtection="1">
      <alignment horizontal="left" vertical="center"/>
      <protection locked="0"/>
    </xf>
    <xf numFmtId="0" fontId="2" fillId="2" borderId="7" xfId="1" applyFont="1" applyFill="1" applyBorder="1" applyAlignment="1">
      <alignment horizontal="center"/>
    </xf>
    <xf numFmtId="164" fontId="8" fillId="0" borderId="6" xfId="1" applyNumberFormat="1" applyFont="1" applyBorder="1" applyAlignment="1" applyProtection="1">
      <alignment vertical="center" wrapText="1"/>
      <protection locked="0"/>
    </xf>
    <xf numFmtId="165" fontId="2" fillId="3" borderId="0" xfId="1" applyNumberFormat="1" applyFont="1" applyFill="1" applyAlignment="1">
      <alignment horizontal="center"/>
    </xf>
    <xf numFmtId="165" fontId="2" fillId="0" borderId="0" xfId="1" applyNumberFormat="1" applyFont="1" applyAlignment="1" applyProtection="1">
      <alignment horizontal="left" vertical="center"/>
      <protection locked="0"/>
    </xf>
    <xf numFmtId="0" fontId="8" fillId="0" borderId="8" xfId="1" applyFont="1" applyBorder="1" applyAlignment="1" applyProtection="1">
      <alignment vertical="center" wrapText="1"/>
      <protection locked="0"/>
    </xf>
    <xf numFmtId="0" fontId="8" fillId="0" borderId="9" xfId="1" applyFont="1" applyBorder="1" applyAlignment="1" applyProtection="1">
      <alignment vertical="center" wrapText="1"/>
      <protection locked="0"/>
    </xf>
    <xf numFmtId="0" fontId="2" fillId="2" borderId="9" xfId="1" applyFont="1" applyFill="1" applyBorder="1" applyAlignment="1">
      <alignment horizontal="center"/>
    </xf>
    <xf numFmtId="0" fontId="9" fillId="0" borderId="10" xfId="1" applyFont="1" applyBorder="1" applyAlignment="1">
      <alignment horizontal="left" vertical="top" wrapText="1"/>
    </xf>
    <xf numFmtId="0" fontId="4" fillId="3" borderId="15" xfId="1" applyFont="1" applyFill="1" applyBorder="1" applyAlignment="1">
      <alignment horizontal="center" vertical="center" wrapText="1"/>
    </xf>
    <xf numFmtId="0" fontId="4" fillId="0" borderId="15"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17" xfId="1" applyFont="1" applyBorder="1" applyAlignment="1">
      <alignment horizontal="center" vertical="center" wrapText="1"/>
    </xf>
    <xf numFmtId="0" fontId="4" fillId="3" borderId="18" xfId="1" applyFont="1" applyFill="1" applyBorder="1" applyAlignment="1">
      <alignment horizontal="center" vertical="center" wrapText="1"/>
    </xf>
    <xf numFmtId="0" fontId="4" fillId="0" borderId="18"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20" xfId="1" applyFont="1" applyBorder="1" applyAlignment="1">
      <alignment horizontal="center" vertical="center" wrapText="1"/>
    </xf>
    <xf numFmtId="0" fontId="4" fillId="3" borderId="21" xfId="1" applyFont="1" applyFill="1" applyBorder="1" applyAlignment="1">
      <alignment horizontal="center" vertical="center" wrapText="1"/>
    </xf>
    <xf numFmtId="0" fontId="7" fillId="0" borderId="8"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3" xfId="1" applyFont="1" applyBorder="1" applyAlignment="1">
      <alignment horizontal="center" vertical="center" wrapText="1"/>
    </xf>
    <xf numFmtId="0" fontId="4" fillId="0" borderId="1" xfId="1" applyFont="1" applyBorder="1" applyAlignment="1">
      <alignment horizontal="center" vertical="center" wrapText="1"/>
    </xf>
    <xf numFmtId="0" fontId="4" fillId="3" borderId="22" xfId="1" applyFont="1" applyFill="1" applyBorder="1" applyAlignment="1">
      <alignment horizontal="center" vertical="center" wrapText="1"/>
    </xf>
    <xf numFmtId="0" fontId="4" fillId="0" borderId="22" xfId="1" applyFont="1" applyBorder="1" applyAlignment="1">
      <alignment horizontal="center" vertical="center" wrapText="1"/>
    </xf>
    <xf numFmtId="0" fontId="4" fillId="0" borderId="23" xfId="1" applyFont="1" applyBorder="1" applyAlignment="1">
      <alignment horizontal="center" vertical="center" wrapText="1"/>
    </xf>
    <xf numFmtId="0" fontId="4" fillId="0" borderId="24" xfId="1" applyFont="1" applyBorder="1" applyAlignment="1">
      <alignment horizontal="center" vertical="center" wrapText="1"/>
    </xf>
    <xf numFmtId="0" fontId="4" fillId="3" borderId="25"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8" fillId="0" borderId="5" xfId="1" applyFont="1" applyBorder="1" applyAlignment="1">
      <alignment horizontal="center" vertical="top" wrapText="1"/>
    </xf>
    <xf numFmtId="0" fontId="8" fillId="3" borderId="5" xfId="1" applyFont="1" applyFill="1" applyBorder="1" applyAlignment="1" applyProtection="1">
      <alignment horizontal="center" vertical="center" wrapText="1"/>
      <protection locked="0"/>
    </xf>
    <xf numFmtId="0" fontId="8" fillId="3" borderId="5" xfId="1" applyFont="1" applyFill="1" applyBorder="1" applyAlignment="1" applyProtection="1">
      <alignment horizontal="center" vertical="center"/>
      <protection locked="0"/>
    </xf>
    <xf numFmtId="0" fontId="4" fillId="3" borderId="6"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20" fillId="0" borderId="15" xfId="1" applyFont="1" applyBorder="1" applyAlignment="1" applyProtection="1">
      <alignment horizontal="left" vertical="center"/>
      <protection locked="0"/>
    </xf>
    <xf numFmtId="1" fontId="4" fillId="0" borderId="42" xfId="1" applyNumberFormat="1" applyFont="1" applyBorder="1" applyAlignment="1">
      <alignment horizontal="center" vertical="center" wrapText="1"/>
    </xf>
    <xf numFmtId="1" fontId="8" fillId="0" borderId="16" xfId="1" applyNumberFormat="1" applyFont="1" applyBorder="1" applyAlignment="1">
      <alignment horizontal="center" vertical="center" wrapText="1"/>
    </xf>
    <xf numFmtId="1" fontId="8" fillId="0" borderId="27" xfId="1" applyNumberFormat="1" applyFont="1" applyBorder="1" applyAlignment="1">
      <alignment horizontal="center" vertical="center" wrapText="1"/>
    </xf>
    <xf numFmtId="165" fontId="8" fillId="0" borderId="15" xfId="1" applyNumberFormat="1" applyFont="1" applyBorder="1" applyAlignment="1">
      <alignment horizontal="center" vertical="center" wrapText="1"/>
    </xf>
    <xf numFmtId="166" fontId="8" fillId="0" borderId="43" xfId="1" applyNumberFormat="1" applyFont="1" applyBorder="1" applyAlignment="1">
      <alignment horizontal="center" vertical="center" wrapText="1"/>
    </xf>
    <xf numFmtId="166" fontId="8" fillId="0" borderId="27" xfId="1" applyNumberFormat="1" applyFont="1" applyBorder="1" applyAlignment="1">
      <alignment horizontal="center" vertical="center" wrapText="1"/>
    </xf>
    <xf numFmtId="166" fontId="8" fillId="0" borderId="44" xfId="1" applyNumberFormat="1" applyFont="1" applyBorder="1" applyAlignment="1">
      <alignment horizontal="center" vertical="center" wrapText="1"/>
    </xf>
    <xf numFmtId="166" fontId="8" fillId="0" borderId="17" xfId="1" applyNumberFormat="1" applyFont="1" applyBorder="1" applyAlignment="1">
      <alignment horizontal="center" vertical="center" wrapText="1"/>
    </xf>
    <xf numFmtId="0" fontId="20" fillId="0" borderId="18" xfId="1" applyFont="1" applyBorder="1" applyAlignment="1" applyProtection="1">
      <alignment horizontal="left" vertical="center"/>
      <protection locked="0"/>
    </xf>
    <xf numFmtId="1" fontId="4" fillId="0" borderId="45" xfId="1" applyNumberFormat="1" applyFont="1" applyBorder="1" applyAlignment="1">
      <alignment horizontal="center" vertical="center" wrapText="1"/>
    </xf>
    <xf numFmtId="1" fontId="8" fillId="0" borderId="19" xfId="1" applyNumberFormat="1" applyFont="1" applyBorder="1" applyAlignment="1">
      <alignment horizontal="center" vertical="center" wrapText="1"/>
    </xf>
    <xf numFmtId="1" fontId="8" fillId="0" borderId="30" xfId="1" applyNumberFormat="1" applyFont="1" applyBorder="1" applyAlignment="1">
      <alignment horizontal="center" vertical="center" wrapText="1"/>
    </xf>
    <xf numFmtId="165" fontId="8" fillId="0" borderId="18" xfId="1" applyNumberFormat="1" applyFont="1" applyBorder="1" applyAlignment="1">
      <alignment horizontal="center" vertical="center" wrapText="1"/>
    </xf>
    <xf numFmtId="0" fontId="8" fillId="0" borderId="46" xfId="1" applyFont="1" applyBorder="1" applyAlignment="1">
      <alignment horizontal="center" vertical="center"/>
    </xf>
    <xf numFmtId="0" fontId="8" fillId="0" borderId="47" xfId="1" applyFont="1" applyBorder="1" applyAlignment="1">
      <alignment horizontal="center" vertical="center"/>
    </xf>
    <xf numFmtId="1" fontId="8" fillId="0" borderId="45" xfId="1" applyNumberFormat="1" applyFont="1" applyBorder="1" applyAlignment="1">
      <alignment horizontal="center" vertical="center" wrapText="1"/>
    </xf>
    <xf numFmtId="2" fontId="8" fillId="0" borderId="46" xfId="1" applyNumberFormat="1" applyFont="1" applyBorder="1" applyAlignment="1">
      <alignment horizontal="center" vertical="center" wrapText="1"/>
    </xf>
    <xf numFmtId="2" fontId="8" fillId="0" borderId="30" xfId="1" applyNumberFormat="1" applyFont="1" applyBorder="1" applyAlignment="1">
      <alignment horizontal="center" vertical="center" wrapText="1"/>
    </xf>
    <xf numFmtId="2" fontId="8" fillId="0" borderId="30" xfId="1" applyNumberFormat="1" applyFont="1" applyBorder="1" applyAlignment="1" applyProtection="1">
      <alignment horizontal="center" vertical="center" wrapText="1"/>
      <protection locked="0"/>
    </xf>
    <xf numFmtId="2" fontId="8" fillId="0" borderId="47" xfId="1" applyNumberFormat="1" applyFont="1" applyBorder="1" applyAlignment="1" applyProtection="1">
      <alignment horizontal="center" vertical="center" wrapText="1"/>
      <protection locked="0"/>
    </xf>
    <xf numFmtId="1" fontId="8" fillId="0" borderId="46" xfId="1" applyNumberFormat="1" applyFont="1" applyBorder="1" applyAlignment="1">
      <alignment horizontal="center" vertical="center" wrapText="1"/>
    </xf>
    <xf numFmtId="1" fontId="8" fillId="0" borderId="30" xfId="1" applyNumberFormat="1" applyFont="1" applyBorder="1" applyAlignment="1" applyProtection="1">
      <alignment horizontal="center" vertical="center" wrapText="1"/>
      <protection locked="0"/>
    </xf>
    <xf numFmtId="1" fontId="8" fillId="0" borderId="47" xfId="1" applyNumberFormat="1" applyFont="1" applyBorder="1" applyAlignment="1" applyProtection="1">
      <alignment horizontal="center" vertical="center" wrapText="1"/>
      <protection locked="0"/>
    </xf>
    <xf numFmtId="2" fontId="12" fillId="0" borderId="47" xfId="1" applyNumberFormat="1" applyFont="1" applyBorder="1" applyAlignment="1" applyProtection="1">
      <alignment horizontal="center" vertical="center" wrapText="1"/>
      <protection locked="0"/>
    </xf>
    <xf numFmtId="165" fontId="8" fillId="0" borderId="46" xfId="1" applyNumberFormat="1" applyFont="1" applyBorder="1" applyAlignment="1">
      <alignment horizontal="center" vertical="center" wrapText="1"/>
    </xf>
    <xf numFmtId="165" fontId="8" fillId="0" borderId="30" xfId="1" applyNumberFormat="1" applyFont="1" applyBorder="1" applyAlignment="1">
      <alignment horizontal="center" vertical="center" wrapText="1"/>
    </xf>
    <xf numFmtId="165" fontId="8" fillId="0" borderId="30" xfId="1" applyNumberFormat="1" applyFont="1" applyBorder="1" applyAlignment="1" applyProtection="1">
      <alignment horizontal="center" vertical="center"/>
      <protection locked="0"/>
    </xf>
    <xf numFmtId="165" fontId="8" fillId="0" borderId="47" xfId="1" applyNumberFormat="1" applyFont="1" applyBorder="1" applyAlignment="1" applyProtection="1">
      <alignment horizontal="center" vertical="center"/>
      <protection locked="0"/>
    </xf>
    <xf numFmtId="166" fontId="8" fillId="0" borderId="46" xfId="1" applyNumberFormat="1" applyFont="1" applyBorder="1" applyAlignment="1">
      <alignment horizontal="center" vertical="center" wrapText="1"/>
    </xf>
    <xf numFmtId="166" fontId="8" fillId="0" borderId="30" xfId="1" applyNumberFormat="1" applyFont="1" applyBorder="1" applyAlignment="1">
      <alignment horizontal="center" vertical="center" wrapText="1"/>
    </xf>
    <xf numFmtId="166" fontId="8" fillId="0" borderId="30" xfId="1" applyNumberFormat="1" applyFont="1" applyBorder="1" applyAlignment="1" applyProtection="1">
      <alignment horizontal="center" vertical="center"/>
      <protection locked="0"/>
    </xf>
    <xf numFmtId="166" fontId="8" fillId="0" borderId="47" xfId="1" applyNumberFormat="1" applyFont="1" applyBorder="1" applyAlignment="1" applyProtection="1">
      <alignment horizontal="center" vertical="center"/>
      <protection locked="0"/>
    </xf>
    <xf numFmtId="2" fontId="8" fillId="0" borderId="30" xfId="1" applyNumberFormat="1" applyFont="1" applyBorder="1" applyAlignment="1" applyProtection="1">
      <alignment horizontal="center" vertical="center"/>
      <protection locked="0"/>
    </xf>
    <xf numFmtId="2" fontId="8" fillId="0" borderId="47" xfId="1" applyNumberFormat="1" applyFont="1" applyBorder="1" applyAlignment="1" applyProtection="1">
      <alignment horizontal="center" vertical="center"/>
      <protection locked="0"/>
    </xf>
    <xf numFmtId="0" fontId="20" fillId="0" borderId="31" xfId="1" applyFont="1" applyBorder="1" applyAlignment="1" applyProtection="1">
      <alignment horizontal="left" vertical="center"/>
      <protection locked="0"/>
    </xf>
    <xf numFmtId="1" fontId="8" fillId="0" borderId="48" xfId="1" applyNumberFormat="1" applyFont="1" applyBorder="1" applyAlignment="1">
      <alignment horizontal="center" vertical="center" wrapText="1"/>
    </xf>
    <xf numFmtId="1" fontId="8" fillId="0" borderId="33" xfId="1" applyNumberFormat="1" applyFont="1" applyBorder="1" applyAlignment="1">
      <alignment horizontal="center" vertical="center" wrapText="1"/>
    </xf>
    <xf numFmtId="1" fontId="8" fillId="0" borderId="34" xfId="1" applyNumberFormat="1" applyFont="1" applyBorder="1" applyAlignment="1">
      <alignment horizontal="center" vertical="center" wrapText="1"/>
    </xf>
    <xf numFmtId="165" fontId="8" fillId="0" borderId="31" xfId="1" applyNumberFormat="1" applyFont="1" applyBorder="1" applyAlignment="1">
      <alignment horizontal="center" vertical="center" wrapText="1"/>
    </xf>
    <xf numFmtId="1" fontId="8" fillId="0" borderId="49" xfId="1" applyNumberFormat="1" applyFont="1" applyBorder="1" applyAlignment="1">
      <alignment horizontal="center" vertical="center" wrapText="1"/>
    </xf>
    <xf numFmtId="1" fontId="8" fillId="0" borderId="34" xfId="1" applyNumberFormat="1" applyFont="1" applyBorder="1" applyAlignment="1">
      <alignment horizontal="center" vertical="center" wrapText="1"/>
    </xf>
    <xf numFmtId="2" fontId="8" fillId="0" borderId="34" xfId="1" applyNumberFormat="1" applyFont="1" applyBorder="1" applyAlignment="1" applyProtection="1">
      <alignment horizontal="center" vertical="center"/>
      <protection locked="0"/>
    </xf>
    <xf numFmtId="2" fontId="8" fillId="0" borderId="50" xfId="1" applyNumberFormat="1" applyFont="1" applyBorder="1" applyAlignment="1" applyProtection="1">
      <alignment horizontal="center" vertical="center"/>
      <protection locked="0"/>
    </xf>
    <xf numFmtId="0" fontId="4" fillId="0" borderId="0" xfId="1" applyFont="1" applyAlignment="1">
      <alignment horizontal="left" vertical="center" wrapText="1"/>
    </xf>
    <xf numFmtId="0" fontId="7" fillId="0" borderId="0" xfId="1" applyFont="1" applyAlignment="1">
      <alignment horizontal="left" vertical="center" wrapText="1"/>
    </xf>
    <xf numFmtId="0" fontId="17" fillId="0" borderId="0" xfId="1" applyFont="1" applyAlignment="1" applyProtection="1">
      <alignment vertical="center" wrapText="1"/>
      <protection locked="0"/>
    </xf>
    <xf numFmtId="0" fontId="9" fillId="2" borderId="0" xfId="1" applyFont="1" applyFill="1" applyAlignment="1">
      <alignment horizontal="center"/>
    </xf>
  </cellXfs>
  <cellStyles count="2">
    <cellStyle name="Normal" xfId="0" builtinId="0"/>
    <cellStyle name="Normal 2" xfId="1" xr:uid="{252723F1-4FBA-4AEB-81D2-D0CB2A76E3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xdr:row>
      <xdr:rowOff>123825</xdr:rowOff>
    </xdr:from>
    <xdr:to>
      <xdr:col>0</xdr:col>
      <xdr:colOff>1419225</xdr:colOff>
      <xdr:row>4</xdr:row>
      <xdr:rowOff>38100</xdr:rowOff>
    </xdr:to>
    <xdr:pic>
      <xdr:nvPicPr>
        <xdr:cNvPr id="2" name="Imagen 4" descr="logo Emapa">
          <a:extLst>
            <a:ext uri="{FF2B5EF4-FFF2-40B4-BE49-F238E27FC236}">
              <a16:creationId xmlns:a16="http://schemas.microsoft.com/office/drawing/2014/main" id="{07F0853B-353B-4884-A175-F83C3B6FF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304800"/>
          <a:ext cx="12001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1</xdr:row>
      <xdr:rowOff>123825</xdr:rowOff>
    </xdr:from>
    <xdr:to>
      <xdr:col>0</xdr:col>
      <xdr:colOff>1419225</xdr:colOff>
      <xdr:row>4</xdr:row>
      <xdr:rowOff>38100</xdr:rowOff>
    </xdr:to>
    <xdr:pic>
      <xdr:nvPicPr>
        <xdr:cNvPr id="2" name="Imagen 4" descr="logo Emapa">
          <a:extLst>
            <a:ext uri="{FF2B5EF4-FFF2-40B4-BE49-F238E27FC236}">
              <a16:creationId xmlns:a16="http://schemas.microsoft.com/office/drawing/2014/main" id="{16896CBA-E30E-4F5E-AE6F-12C5251933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304800"/>
          <a:ext cx="12001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219075</xdr:colOff>
      <xdr:row>1</xdr:row>
      <xdr:rowOff>123825</xdr:rowOff>
    </xdr:from>
    <xdr:to>
      <xdr:col>0</xdr:col>
      <xdr:colOff>1419225</xdr:colOff>
      <xdr:row>4</xdr:row>
      <xdr:rowOff>38100</xdr:rowOff>
    </xdr:to>
    <xdr:pic>
      <xdr:nvPicPr>
        <xdr:cNvPr id="2" name="Imagen 4" descr="logo Emapa">
          <a:extLst>
            <a:ext uri="{FF2B5EF4-FFF2-40B4-BE49-F238E27FC236}">
              <a16:creationId xmlns:a16="http://schemas.microsoft.com/office/drawing/2014/main" id="{C611FE37-39CB-49BE-A831-AA34F12BB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304800"/>
          <a:ext cx="12001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2023/INFORMES%20DE%20RESULTADOS%20INTERNOS/SAP/7%20RG-GOM-CC-05-N851-11%20REGISTRO%20DE%20INFORME%20MENSUAL%20JUL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EMANAL CL Y TU"/>
      <sheetName val="Hoja1"/>
      <sheetName val=" RESUMEN"/>
      <sheetName val="Redes 1"/>
      <sheetName val="DEFENSORÍA 2"/>
      <sheetName val="RED URB.-TANQUES 3"/>
      <sheetName val="R.R SUR.-TANQUES 4"/>
      <sheetName val="R.R NORTE-TANQUES 5"/>
      <sheetName val="POZOS-VERT. 6"/>
      <sheetName val="POZOS-VERT.7"/>
      <sheetName val="HOJA FINAL 8"/>
      <sheetName val="Hoja2"/>
    </sheetNames>
    <sheetDataSet>
      <sheetData sheetId="0"/>
      <sheetData sheetId="1">
        <row r="5">
          <cell r="C5" t="str">
            <v>ALUMINIO*</v>
          </cell>
          <cell r="D5" t="str">
            <v>mg/L</v>
          </cell>
          <cell r="E5" t="str">
            <v>HACH 8012</v>
          </cell>
          <cell r="F5" t="str">
            <v>-</v>
          </cell>
        </row>
        <row r="6">
          <cell r="C6" t="str">
            <v>ALUMINIO*</v>
          </cell>
          <cell r="D6" t="str">
            <v>mg/L</v>
          </cell>
          <cell r="E6" t="str">
            <v>Standard Methods-3111 D</v>
          </cell>
          <cell r="F6" t="str">
            <v>-</v>
          </cell>
        </row>
        <row r="7">
          <cell r="C7" t="str">
            <v>ANTIMONIO *</v>
          </cell>
          <cell r="D7" t="str">
            <v>µg/L</v>
          </cell>
          <cell r="E7" t="str">
            <v>Standard Methods-3114C</v>
          </cell>
          <cell r="F7" t="str">
            <v>20</v>
          </cell>
        </row>
        <row r="8">
          <cell r="C8" t="str">
            <v>ANTIMONIO *</v>
          </cell>
          <cell r="D8" t="str">
            <v>µg/L</v>
          </cell>
          <cell r="E8" t="str">
            <v>Standard Methods-3114B</v>
          </cell>
          <cell r="F8" t="str">
            <v>20</v>
          </cell>
        </row>
        <row r="9">
          <cell r="C9" t="str">
            <v>ARSENICO *</v>
          </cell>
          <cell r="D9" t="str">
            <v>µg/L</v>
          </cell>
          <cell r="E9" t="str">
            <v>Standard Methods-3114C</v>
          </cell>
          <cell r="F9">
            <v>10</v>
          </cell>
        </row>
        <row r="10">
          <cell r="C10" t="str">
            <v>ARSENICO *</v>
          </cell>
          <cell r="D10" t="str">
            <v>µg/L</v>
          </cell>
          <cell r="E10" t="str">
            <v>Standard Methods-3114B</v>
          </cell>
          <cell r="F10">
            <v>10</v>
          </cell>
        </row>
        <row r="11">
          <cell r="C11" t="str">
            <v>ARSENICO *</v>
          </cell>
          <cell r="D11" t="str">
            <v>µg/L</v>
          </cell>
          <cell r="E11" t="str">
            <v>HACH  2800000</v>
          </cell>
          <cell r="F11">
            <v>10</v>
          </cell>
        </row>
        <row r="12">
          <cell r="C12" t="str">
            <v>BARIO*</v>
          </cell>
          <cell r="D12" t="str">
            <v>mg/L</v>
          </cell>
          <cell r="E12" t="str">
            <v>Standard Methods-3111 D</v>
          </cell>
          <cell r="F12" t="str">
            <v>1,3</v>
          </cell>
        </row>
        <row r="13">
          <cell r="C13" t="str">
            <v>BORO *</v>
          </cell>
          <cell r="D13" t="str">
            <v>mg/L</v>
          </cell>
          <cell r="E13" t="str">
            <v>HACH 8015</v>
          </cell>
          <cell r="F13" t="str">
            <v>2,4</v>
          </cell>
        </row>
        <row r="14">
          <cell r="C14" t="str">
            <v>CADMIO *</v>
          </cell>
          <cell r="D14" t="str">
            <v>µg/L</v>
          </cell>
          <cell r="E14" t="str">
            <v>HACH 8017</v>
          </cell>
          <cell r="F14" t="str">
            <v>3</v>
          </cell>
        </row>
        <row r="15">
          <cell r="C15" t="str">
            <v>CLORO L. RESIDUAL**</v>
          </cell>
          <cell r="D15" t="str">
            <v>mg/L</v>
          </cell>
          <cell r="E15" t="str">
            <v>HACH-8021</v>
          </cell>
          <cell r="F15" t="str">
            <v>0,3 a 1,5</v>
          </cell>
        </row>
        <row r="16">
          <cell r="C16" t="str">
            <v>CLORO L. RESIDUAL</v>
          </cell>
          <cell r="D16" t="str">
            <v>mg/L</v>
          </cell>
          <cell r="E16" t="str">
            <v>HACH-8021</v>
          </cell>
          <cell r="F16" t="str">
            <v>0,3 a 1,5</v>
          </cell>
        </row>
        <row r="17">
          <cell r="C17" t="str">
            <v>COBRE *</v>
          </cell>
          <cell r="D17" t="str">
            <v>mg/L</v>
          </cell>
          <cell r="E17" t="str">
            <v>HACH-8506</v>
          </cell>
          <cell r="F17" t="str">
            <v>2,0</v>
          </cell>
        </row>
        <row r="18">
          <cell r="C18" t="str">
            <v>COBRE</v>
          </cell>
          <cell r="D18" t="str">
            <v>mg/L</v>
          </cell>
          <cell r="E18" t="str">
            <v>HACH-8506</v>
          </cell>
          <cell r="F18" t="str">
            <v>2,0</v>
          </cell>
        </row>
        <row r="19">
          <cell r="C19" t="str">
            <v>COLIFORMES  FECALES *</v>
          </cell>
          <cell r="D19" t="str">
            <v>ufc/100mL</v>
          </cell>
          <cell r="E19" t="str">
            <v>Standard Methods-9222-D</v>
          </cell>
          <cell r="F19" t="str">
            <v>Ausencia</v>
          </cell>
        </row>
        <row r="20">
          <cell r="C20" t="str">
            <v>COLOR   APARENTE *</v>
          </cell>
          <cell r="D20" t="str">
            <v>U Pt-Co</v>
          </cell>
          <cell r="E20" t="str">
            <v>HACH 8025</v>
          </cell>
          <cell r="F20" t="str">
            <v>15</v>
          </cell>
        </row>
        <row r="21">
          <cell r="C21" t="str">
            <v xml:space="preserve">COLOR   APARENTE </v>
          </cell>
          <cell r="D21" t="str">
            <v>U Pt-Co</v>
          </cell>
          <cell r="E21" t="str">
            <v>HACH 8025</v>
          </cell>
          <cell r="F21" t="str">
            <v>15</v>
          </cell>
        </row>
        <row r="22">
          <cell r="C22" t="str">
            <v>CROMO TOTAL *</v>
          </cell>
          <cell r="D22" t="str">
            <v>mg/L</v>
          </cell>
          <cell r="E22" t="str">
            <v>Standard Methods-3111 B</v>
          </cell>
          <cell r="F22" t="str">
            <v>0,05</v>
          </cell>
        </row>
        <row r="23">
          <cell r="C23" t="str">
            <v>DUREZA TOTAL*</v>
          </cell>
          <cell r="D23" t="str">
            <v>mg/L</v>
          </cell>
          <cell r="E23" t="str">
            <v>Standard Methods 2340 C</v>
          </cell>
          <cell r="F23" t="str">
            <v>-</v>
          </cell>
        </row>
        <row r="24">
          <cell r="C24" t="str">
            <v>DUREZA TOTAL</v>
          </cell>
          <cell r="D24" t="str">
            <v>mg/L</v>
          </cell>
          <cell r="E24" t="str">
            <v>Standard Methods 2340 C</v>
          </cell>
          <cell r="F24" t="str">
            <v>-</v>
          </cell>
        </row>
        <row r="25">
          <cell r="C25" t="str">
            <v>FLUORUROS*</v>
          </cell>
          <cell r="D25" t="str">
            <v>mg/L</v>
          </cell>
          <cell r="E25" t="str">
            <v>HACH-8029</v>
          </cell>
          <cell r="F25" t="str">
            <v>1,5</v>
          </cell>
        </row>
        <row r="26">
          <cell r="C26" t="str">
            <v>FLUORUROS</v>
          </cell>
          <cell r="D26" t="str">
            <v>mg/L</v>
          </cell>
          <cell r="E26" t="str">
            <v>HACH-8029</v>
          </cell>
          <cell r="F26" t="str">
            <v>1,5</v>
          </cell>
        </row>
        <row r="27">
          <cell r="C27" t="str">
            <v xml:space="preserve">HIERRO*  </v>
          </cell>
          <cell r="D27" t="str">
            <v>mg/L</v>
          </cell>
          <cell r="E27" t="str">
            <v>HACH-8008</v>
          </cell>
          <cell r="F27" t="str">
            <v>-</v>
          </cell>
        </row>
        <row r="28">
          <cell r="C28" t="str">
            <v xml:space="preserve">HIERRO (A.A.) </v>
          </cell>
          <cell r="D28" t="str">
            <v>mg/L</v>
          </cell>
          <cell r="E28" t="str">
            <v xml:space="preserve"> Standard Methods 3111 B</v>
          </cell>
          <cell r="F28" t="str">
            <v>-</v>
          </cell>
        </row>
        <row r="29">
          <cell r="C29" t="str">
            <v>HIERRO (A.A.) *</v>
          </cell>
          <cell r="D29" t="str">
            <v>mg/L</v>
          </cell>
          <cell r="E29" t="str">
            <v xml:space="preserve"> Standard Methods 3111 B</v>
          </cell>
          <cell r="F29" t="str">
            <v>-</v>
          </cell>
        </row>
        <row r="30">
          <cell r="C30" t="str">
            <v>MANGANESO (A.A.) *</v>
          </cell>
          <cell r="D30" t="str">
            <v>mg/L</v>
          </cell>
          <cell r="E30" t="str">
            <v>Standard Methods 3111 B</v>
          </cell>
          <cell r="F30" t="str">
            <v>-</v>
          </cell>
        </row>
        <row r="31">
          <cell r="C31" t="str">
            <v xml:space="preserve">MANGANESO (A.A.) </v>
          </cell>
          <cell r="D31" t="str">
            <v>mg/L</v>
          </cell>
          <cell r="E31" t="str">
            <v>Standard Methods 3111 B</v>
          </cell>
          <cell r="F31" t="str">
            <v>-</v>
          </cell>
        </row>
        <row r="32">
          <cell r="C32" t="str">
            <v xml:space="preserve">MANGANESO *   </v>
          </cell>
          <cell r="D32" t="str">
            <v>mg/L</v>
          </cell>
          <cell r="E32" t="str">
            <v>HACH-8149</v>
          </cell>
          <cell r="F32" t="str">
            <v>-</v>
          </cell>
        </row>
        <row r="33">
          <cell r="C33" t="str">
            <v>MERCURIO *</v>
          </cell>
          <cell r="D33" t="str">
            <v>µg/L</v>
          </cell>
          <cell r="E33" t="str">
            <v>Standard Methods-3112B</v>
          </cell>
          <cell r="F33" t="str">
            <v>6</v>
          </cell>
        </row>
        <row r="34">
          <cell r="C34" t="str">
            <v>MONOCLORAMINAS*</v>
          </cell>
          <cell r="D34" t="str">
            <v>mg/L</v>
          </cell>
          <cell r="E34" t="str">
            <v>HACH-10172</v>
          </cell>
          <cell r="F34" t="str">
            <v>3,0</v>
          </cell>
        </row>
        <row r="35">
          <cell r="C35" t="str">
            <v>NITRATOS*</v>
          </cell>
          <cell r="D35" t="str">
            <v>mg/L</v>
          </cell>
          <cell r="E35" t="str">
            <v>HACH-8039</v>
          </cell>
          <cell r="F35" t="str">
            <v>50,0</v>
          </cell>
        </row>
        <row r="36">
          <cell r="C36" t="str">
            <v>NITRITOS *</v>
          </cell>
          <cell r="D36" t="str">
            <v>mg/L</v>
          </cell>
          <cell r="E36" t="str">
            <v>HACH-8507</v>
          </cell>
          <cell r="F36" t="str">
            <v>3,0</v>
          </cell>
        </row>
        <row r="37">
          <cell r="C37" t="str">
            <v>NIQUEL *</v>
          </cell>
          <cell r="D37" t="str">
            <v>mg/L</v>
          </cell>
          <cell r="E37" t="str">
            <v>HACH-8150</v>
          </cell>
          <cell r="F37" t="str">
            <v>0,07</v>
          </cell>
        </row>
        <row r="38">
          <cell r="C38" t="str">
            <v>NIQUEL AA *</v>
          </cell>
          <cell r="D38" t="str">
            <v>mg/L</v>
          </cell>
          <cell r="E38" t="str">
            <v>Standard Methods-3111B</v>
          </cell>
          <cell r="F38" t="str">
            <v>0,07</v>
          </cell>
        </row>
        <row r="39">
          <cell r="C39" t="str">
            <v xml:space="preserve">NIQUEL </v>
          </cell>
          <cell r="D39" t="str">
            <v>mg/L</v>
          </cell>
          <cell r="E39" t="str">
            <v>Standard Methods-3111B</v>
          </cell>
          <cell r="F39" t="str">
            <v>0,07</v>
          </cell>
        </row>
        <row r="40">
          <cell r="C40" t="str">
            <v xml:space="preserve">pH </v>
          </cell>
          <cell r="D40" t="str">
            <v>U pH</v>
          </cell>
          <cell r="E40" t="str">
            <v>Standard Methods-4500H+B</v>
          </cell>
          <cell r="F40" t="str">
            <v>6,5 a 8,0</v>
          </cell>
        </row>
        <row r="41">
          <cell r="C41" t="str">
            <v>pH **</v>
          </cell>
          <cell r="D41" t="str">
            <v>U pH</v>
          </cell>
          <cell r="E41" t="str">
            <v>Standard Methods-4500H+B</v>
          </cell>
          <cell r="F41" t="str">
            <v>6,5 a 8,0</v>
          </cell>
        </row>
        <row r="42">
          <cell r="C42" t="str">
            <v>OLOR*</v>
          </cell>
          <cell r="D42" t="str">
            <v>-</v>
          </cell>
          <cell r="E42" t="str">
            <v>Standard Methods2150-B</v>
          </cell>
          <cell r="F42" t="str">
            <v>ACEPTABLE</v>
          </cell>
        </row>
        <row r="43">
          <cell r="C43" t="str">
            <v>PLOMO  A.A.*</v>
          </cell>
          <cell r="D43" t="str">
            <v>mg/L</v>
          </cell>
          <cell r="E43" t="str">
            <v>Standard Methods-3111B</v>
          </cell>
          <cell r="F43" t="str">
            <v>0,01</v>
          </cell>
        </row>
        <row r="44">
          <cell r="C44" t="str">
            <v>PLOMO  AA*</v>
          </cell>
          <cell r="D44" t="str">
            <v>µg/L</v>
          </cell>
          <cell r="E44" t="str">
            <v>Standard Methods-3113B</v>
          </cell>
          <cell r="F44">
            <v>10</v>
          </cell>
        </row>
        <row r="45">
          <cell r="C45" t="str">
            <v>PLOMO ION*</v>
          </cell>
          <cell r="D45" t="str">
            <v>mg/L</v>
          </cell>
          <cell r="E45" t="str">
            <v>Ión Selectivo</v>
          </cell>
          <cell r="F45" t="str">
            <v>0,01</v>
          </cell>
        </row>
        <row r="46">
          <cell r="C46" t="str">
            <v>SABOR*</v>
          </cell>
          <cell r="D46" t="str">
            <v>-</v>
          </cell>
          <cell r="E46" t="str">
            <v>Standard Methods2160-B</v>
          </cell>
          <cell r="F46" t="str">
            <v>ACEPTABLE</v>
          </cell>
        </row>
        <row r="47">
          <cell r="C47" t="str">
            <v>SELENIO *</v>
          </cell>
          <cell r="D47" t="str">
            <v>µg/L</v>
          </cell>
          <cell r="E47" t="str">
            <v>Standard Methods-3114C</v>
          </cell>
          <cell r="F47" t="str">
            <v>40</v>
          </cell>
        </row>
        <row r="48">
          <cell r="C48" t="str">
            <v>SELENIO *</v>
          </cell>
          <cell r="D48" t="str">
            <v>µg/L</v>
          </cell>
          <cell r="E48" t="str">
            <v>Standard Methods-3114B</v>
          </cell>
          <cell r="F48" t="str">
            <v>40</v>
          </cell>
        </row>
        <row r="49">
          <cell r="C49" t="str">
            <v xml:space="preserve">TURBIDEZ </v>
          </cell>
          <cell r="D49" t="str">
            <v>NTU</v>
          </cell>
          <cell r="E49" t="str">
            <v>Standard Methods-2130-B</v>
          </cell>
          <cell r="F49" t="str">
            <v>5</v>
          </cell>
        </row>
        <row r="50">
          <cell r="C50" t="str">
            <v>TURBIDEZ **</v>
          </cell>
          <cell r="D50" t="str">
            <v>NTU</v>
          </cell>
          <cell r="E50" t="str">
            <v>Standard Methods-2130-B</v>
          </cell>
          <cell r="F50" t="str">
            <v>5</v>
          </cell>
        </row>
      </sheetData>
      <sheetData sheetId="2"/>
      <sheetData sheetId="3">
        <row r="1">
          <cell r="B1" t="str">
            <v>REGISTRO DE INFORME MENSUAL</v>
          </cell>
        </row>
        <row r="3">
          <cell r="B3" t="str">
            <v>RG-GOM-CC-05-N851-11</v>
          </cell>
        </row>
        <row r="5">
          <cell r="F5" t="str">
            <v>JULIO 2023</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192E4-2406-4EB5-A033-16F6CBC236BA}">
  <dimension ref="A1:V156"/>
  <sheetViews>
    <sheetView showGridLines="0" tabSelected="1" view="pageLayout" zoomScale="70" zoomScaleNormal="100" zoomScaleSheetLayoutView="70" zoomScalePageLayoutView="70" workbookViewId="0">
      <selection activeCell="Q38" sqref="Q38"/>
    </sheetView>
  </sheetViews>
  <sheetFormatPr baseColWidth="10" defaultRowHeight="13.5" x14ac:dyDescent="0.25"/>
  <cols>
    <col min="1" max="1" width="25.5703125" style="1" customWidth="1"/>
    <col min="2" max="2" width="12.28515625" style="1" customWidth="1"/>
    <col min="3" max="3" width="14.5703125" style="1" customWidth="1"/>
    <col min="4" max="4" width="7.7109375" style="1" customWidth="1"/>
    <col min="5" max="5" width="13.28515625" style="1" customWidth="1"/>
    <col min="6" max="15" width="12.85546875" style="1" customWidth="1"/>
    <col min="16" max="16" width="11.42578125" style="1"/>
    <col min="17" max="22" width="11.42578125" style="2"/>
    <col min="23" max="256" width="11.42578125" style="1"/>
    <col min="257" max="257" width="25.5703125" style="1" customWidth="1"/>
    <col min="258" max="258" width="12.28515625" style="1" customWidth="1"/>
    <col min="259" max="259" width="14.5703125" style="1" customWidth="1"/>
    <col min="260" max="260" width="7.7109375" style="1" customWidth="1"/>
    <col min="261" max="261" width="13.28515625" style="1" customWidth="1"/>
    <col min="262" max="271" width="12.85546875" style="1" customWidth="1"/>
    <col min="272" max="512" width="11.42578125" style="1"/>
    <col min="513" max="513" width="25.5703125" style="1" customWidth="1"/>
    <col min="514" max="514" width="12.28515625" style="1" customWidth="1"/>
    <col min="515" max="515" width="14.5703125" style="1" customWidth="1"/>
    <col min="516" max="516" width="7.7109375" style="1" customWidth="1"/>
    <col min="517" max="517" width="13.28515625" style="1" customWidth="1"/>
    <col min="518" max="527" width="12.85546875" style="1" customWidth="1"/>
    <col min="528" max="768" width="11.42578125" style="1"/>
    <col min="769" max="769" width="25.5703125" style="1" customWidth="1"/>
    <col min="770" max="770" width="12.28515625" style="1" customWidth="1"/>
    <col min="771" max="771" width="14.5703125" style="1" customWidth="1"/>
    <col min="772" max="772" width="7.7109375" style="1" customWidth="1"/>
    <col min="773" max="773" width="13.28515625" style="1" customWidth="1"/>
    <col min="774" max="783" width="12.85546875" style="1" customWidth="1"/>
    <col min="784" max="1024" width="11.42578125" style="1"/>
    <col min="1025" max="1025" width="25.5703125" style="1" customWidth="1"/>
    <col min="1026" max="1026" width="12.28515625" style="1" customWidth="1"/>
    <col min="1027" max="1027" width="14.5703125" style="1" customWidth="1"/>
    <col min="1028" max="1028" width="7.7109375" style="1" customWidth="1"/>
    <col min="1029" max="1029" width="13.28515625" style="1" customWidth="1"/>
    <col min="1030" max="1039" width="12.85546875" style="1" customWidth="1"/>
    <col min="1040" max="1280" width="11.42578125" style="1"/>
    <col min="1281" max="1281" width="25.5703125" style="1" customWidth="1"/>
    <col min="1282" max="1282" width="12.28515625" style="1" customWidth="1"/>
    <col min="1283" max="1283" width="14.5703125" style="1" customWidth="1"/>
    <col min="1284" max="1284" width="7.7109375" style="1" customWidth="1"/>
    <col min="1285" max="1285" width="13.28515625" style="1" customWidth="1"/>
    <col min="1286" max="1295" width="12.85546875" style="1" customWidth="1"/>
    <col min="1296" max="1536" width="11.42578125" style="1"/>
    <col min="1537" max="1537" width="25.5703125" style="1" customWidth="1"/>
    <col min="1538" max="1538" width="12.28515625" style="1" customWidth="1"/>
    <col min="1539" max="1539" width="14.5703125" style="1" customWidth="1"/>
    <col min="1540" max="1540" width="7.7109375" style="1" customWidth="1"/>
    <col min="1541" max="1541" width="13.28515625" style="1" customWidth="1"/>
    <col min="1542" max="1551" width="12.85546875" style="1" customWidth="1"/>
    <col min="1552" max="1792" width="11.42578125" style="1"/>
    <col min="1793" max="1793" width="25.5703125" style="1" customWidth="1"/>
    <col min="1794" max="1794" width="12.28515625" style="1" customWidth="1"/>
    <col min="1795" max="1795" width="14.5703125" style="1" customWidth="1"/>
    <col min="1796" max="1796" width="7.7109375" style="1" customWidth="1"/>
    <col min="1797" max="1797" width="13.28515625" style="1" customWidth="1"/>
    <col min="1798" max="1807" width="12.85546875" style="1" customWidth="1"/>
    <col min="1808" max="2048" width="11.42578125" style="1"/>
    <col min="2049" max="2049" width="25.5703125" style="1" customWidth="1"/>
    <col min="2050" max="2050" width="12.28515625" style="1" customWidth="1"/>
    <col min="2051" max="2051" width="14.5703125" style="1" customWidth="1"/>
    <col min="2052" max="2052" width="7.7109375" style="1" customWidth="1"/>
    <col min="2053" max="2053" width="13.28515625" style="1" customWidth="1"/>
    <col min="2054" max="2063" width="12.85546875" style="1" customWidth="1"/>
    <col min="2064" max="2304" width="11.42578125" style="1"/>
    <col min="2305" max="2305" width="25.5703125" style="1" customWidth="1"/>
    <col min="2306" max="2306" width="12.28515625" style="1" customWidth="1"/>
    <col min="2307" max="2307" width="14.5703125" style="1" customWidth="1"/>
    <col min="2308" max="2308" width="7.7109375" style="1" customWidth="1"/>
    <col min="2309" max="2309" width="13.28515625" style="1" customWidth="1"/>
    <col min="2310" max="2319" width="12.85546875" style="1" customWidth="1"/>
    <col min="2320" max="2560" width="11.42578125" style="1"/>
    <col min="2561" max="2561" width="25.5703125" style="1" customWidth="1"/>
    <col min="2562" max="2562" width="12.28515625" style="1" customWidth="1"/>
    <col min="2563" max="2563" width="14.5703125" style="1" customWidth="1"/>
    <col min="2564" max="2564" width="7.7109375" style="1" customWidth="1"/>
    <col min="2565" max="2565" width="13.28515625" style="1" customWidth="1"/>
    <col min="2566" max="2575" width="12.85546875" style="1" customWidth="1"/>
    <col min="2576" max="2816" width="11.42578125" style="1"/>
    <col min="2817" max="2817" width="25.5703125" style="1" customWidth="1"/>
    <col min="2818" max="2818" width="12.28515625" style="1" customWidth="1"/>
    <col min="2819" max="2819" width="14.5703125" style="1" customWidth="1"/>
    <col min="2820" max="2820" width="7.7109375" style="1" customWidth="1"/>
    <col min="2821" max="2821" width="13.28515625" style="1" customWidth="1"/>
    <col min="2822" max="2831" width="12.85546875" style="1" customWidth="1"/>
    <col min="2832" max="3072" width="11.42578125" style="1"/>
    <col min="3073" max="3073" width="25.5703125" style="1" customWidth="1"/>
    <col min="3074" max="3074" width="12.28515625" style="1" customWidth="1"/>
    <col min="3075" max="3075" width="14.5703125" style="1" customWidth="1"/>
    <col min="3076" max="3076" width="7.7109375" style="1" customWidth="1"/>
    <col min="3077" max="3077" width="13.28515625" style="1" customWidth="1"/>
    <col min="3078" max="3087" width="12.85546875" style="1" customWidth="1"/>
    <col min="3088" max="3328" width="11.42578125" style="1"/>
    <col min="3329" max="3329" width="25.5703125" style="1" customWidth="1"/>
    <col min="3330" max="3330" width="12.28515625" style="1" customWidth="1"/>
    <col min="3331" max="3331" width="14.5703125" style="1" customWidth="1"/>
    <col min="3332" max="3332" width="7.7109375" style="1" customWidth="1"/>
    <col min="3333" max="3333" width="13.28515625" style="1" customWidth="1"/>
    <col min="3334" max="3343" width="12.85546875" style="1" customWidth="1"/>
    <col min="3344" max="3584" width="11.42578125" style="1"/>
    <col min="3585" max="3585" width="25.5703125" style="1" customWidth="1"/>
    <col min="3586" max="3586" width="12.28515625" style="1" customWidth="1"/>
    <col min="3587" max="3587" width="14.5703125" style="1" customWidth="1"/>
    <col min="3588" max="3588" width="7.7109375" style="1" customWidth="1"/>
    <col min="3589" max="3589" width="13.28515625" style="1" customWidth="1"/>
    <col min="3590" max="3599" width="12.85546875" style="1" customWidth="1"/>
    <col min="3600" max="3840" width="11.42578125" style="1"/>
    <col min="3841" max="3841" width="25.5703125" style="1" customWidth="1"/>
    <col min="3842" max="3842" width="12.28515625" style="1" customWidth="1"/>
    <col min="3843" max="3843" width="14.5703125" style="1" customWidth="1"/>
    <col min="3844" max="3844" width="7.7109375" style="1" customWidth="1"/>
    <col min="3845" max="3845" width="13.28515625" style="1" customWidth="1"/>
    <col min="3846" max="3855" width="12.85546875" style="1" customWidth="1"/>
    <col min="3856" max="4096" width="11.42578125" style="1"/>
    <col min="4097" max="4097" width="25.5703125" style="1" customWidth="1"/>
    <col min="4098" max="4098" width="12.28515625" style="1" customWidth="1"/>
    <col min="4099" max="4099" width="14.5703125" style="1" customWidth="1"/>
    <col min="4100" max="4100" width="7.7109375" style="1" customWidth="1"/>
    <col min="4101" max="4101" width="13.28515625" style="1" customWidth="1"/>
    <col min="4102" max="4111" width="12.85546875" style="1" customWidth="1"/>
    <col min="4112" max="4352" width="11.42578125" style="1"/>
    <col min="4353" max="4353" width="25.5703125" style="1" customWidth="1"/>
    <col min="4354" max="4354" width="12.28515625" style="1" customWidth="1"/>
    <col min="4355" max="4355" width="14.5703125" style="1" customWidth="1"/>
    <col min="4356" max="4356" width="7.7109375" style="1" customWidth="1"/>
    <col min="4357" max="4357" width="13.28515625" style="1" customWidth="1"/>
    <col min="4358" max="4367" width="12.85546875" style="1" customWidth="1"/>
    <col min="4368" max="4608" width="11.42578125" style="1"/>
    <col min="4609" max="4609" width="25.5703125" style="1" customWidth="1"/>
    <col min="4610" max="4610" width="12.28515625" style="1" customWidth="1"/>
    <col min="4611" max="4611" width="14.5703125" style="1" customWidth="1"/>
    <col min="4612" max="4612" width="7.7109375" style="1" customWidth="1"/>
    <col min="4613" max="4613" width="13.28515625" style="1" customWidth="1"/>
    <col min="4614" max="4623" width="12.85546875" style="1" customWidth="1"/>
    <col min="4624" max="4864" width="11.42578125" style="1"/>
    <col min="4865" max="4865" width="25.5703125" style="1" customWidth="1"/>
    <col min="4866" max="4866" width="12.28515625" style="1" customWidth="1"/>
    <col min="4867" max="4867" width="14.5703125" style="1" customWidth="1"/>
    <col min="4868" max="4868" width="7.7109375" style="1" customWidth="1"/>
    <col min="4869" max="4869" width="13.28515625" style="1" customWidth="1"/>
    <col min="4870" max="4879" width="12.85546875" style="1" customWidth="1"/>
    <col min="4880" max="5120" width="11.42578125" style="1"/>
    <col min="5121" max="5121" width="25.5703125" style="1" customWidth="1"/>
    <col min="5122" max="5122" width="12.28515625" style="1" customWidth="1"/>
    <col min="5123" max="5123" width="14.5703125" style="1" customWidth="1"/>
    <col min="5124" max="5124" width="7.7109375" style="1" customWidth="1"/>
    <col min="5125" max="5125" width="13.28515625" style="1" customWidth="1"/>
    <col min="5126" max="5135" width="12.85546875" style="1" customWidth="1"/>
    <col min="5136" max="5376" width="11.42578125" style="1"/>
    <col min="5377" max="5377" width="25.5703125" style="1" customWidth="1"/>
    <col min="5378" max="5378" width="12.28515625" style="1" customWidth="1"/>
    <col min="5379" max="5379" width="14.5703125" style="1" customWidth="1"/>
    <col min="5380" max="5380" width="7.7109375" style="1" customWidth="1"/>
    <col min="5381" max="5381" width="13.28515625" style="1" customWidth="1"/>
    <col min="5382" max="5391" width="12.85546875" style="1" customWidth="1"/>
    <col min="5392" max="5632" width="11.42578125" style="1"/>
    <col min="5633" max="5633" width="25.5703125" style="1" customWidth="1"/>
    <col min="5634" max="5634" width="12.28515625" style="1" customWidth="1"/>
    <col min="5635" max="5635" width="14.5703125" style="1" customWidth="1"/>
    <col min="5636" max="5636" width="7.7109375" style="1" customWidth="1"/>
    <col min="5637" max="5637" width="13.28515625" style="1" customWidth="1"/>
    <col min="5638" max="5647" width="12.85546875" style="1" customWidth="1"/>
    <col min="5648" max="5888" width="11.42578125" style="1"/>
    <col min="5889" max="5889" width="25.5703125" style="1" customWidth="1"/>
    <col min="5890" max="5890" width="12.28515625" style="1" customWidth="1"/>
    <col min="5891" max="5891" width="14.5703125" style="1" customWidth="1"/>
    <col min="5892" max="5892" width="7.7109375" style="1" customWidth="1"/>
    <col min="5893" max="5893" width="13.28515625" style="1" customWidth="1"/>
    <col min="5894" max="5903" width="12.85546875" style="1" customWidth="1"/>
    <col min="5904" max="6144" width="11.42578125" style="1"/>
    <col min="6145" max="6145" width="25.5703125" style="1" customWidth="1"/>
    <col min="6146" max="6146" width="12.28515625" style="1" customWidth="1"/>
    <col min="6147" max="6147" width="14.5703125" style="1" customWidth="1"/>
    <col min="6148" max="6148" width="7.7109375" style="1" customWidth="1"/>
    <col min="6149" max="6149" width="13.28515625" style="1" customWidth="1"/>
    <col min="6150" max="6159" width="12.85546875" style="1" customWidth="1"/>
    <col min="6160" max="6400" width="11.42578125" style="1"/>
    <col min="6401" max="6401" width="25.5703125" style="1" customWidth="1"/>
    <col min="6402" max="6402" width="12.28515625" style="1" customWidth="1"/>
    <col min="6403" max="6403" width="14.5703125" style="1" customWidth="1"/>
    <col min="6404" max="6404" width="7.7109375" style="1" customWidth="1"/>
    <col min="6405" max="6405" width="13.28515625" style="1" customWidth="1"/>
    <col min="6406" max="6415" width="12.85546875" style="1" customWidth="1"/>
    <col min="6416" max="6656" width="11.42578125" style="1"/>
    <col min="6657" max="6657" width="25.5703125" style="1" customWidth="1"/>
    <col min="6658" max="6658" width="12.28515625" style="1" customWidth="1"/>
    <col min="6659" max="6659" width="14.5703125" style="1" customWidth="1"/>
    <col min="6660" max="6660" width="7.7109375" style="1" customWidth="1"/>
    <col min="6661" max="6661" width="13.28515625" style="1" customWidth="1"/>
    <col min="6662" max="6671" width="12.85546875" style="1" customWidth="1"/>
    <col min="6672" max="6912" width="11.42578125" style="1"/>
    <col min="6913" max="6913" width="25.5703125" style="1" customWidth="1"/>
    <col min="6914" max="6914" width="12.28515625" style="1" customWidth="1"/>
    <col min="6915" max="6915" width="14.5703125" style="1" customWidth="1"/>
    <col min="6916" max="6916" width="7.7109375" style="1" customWidth="1"/>
    <col min="6917" max="6917" width="13.28515625" style="1" customWidth="1"/>
    <col min="6918" max="6927" width="12.85546875" style="1" customWidth="1"/>
    <col min="6928" max="7168" width="11.42578125" style="1"/>
    <col min="7169" max="7169" width="25.5703125" style="1" customWidth="1"/>
    <col min="7170" max="7170" width="12.28515625" style="1" customWidth="1"/>
    <col min="7171" max="7171" width="14.5703125" style="1" customWidth="1"/>
    <col min="7172" max="7172" width="7.7109375" style="1" customWidth="1"/>
    <col min="7173" max="7173" width="13.28515625" style="1" customWidth="1"/>
    <col min="7174" max="7183" width="12.85546875" style="1" customWidth="1"/>
    <col min="7184" max="7424" width="11.42578125" style="1"/>
    <col min="7425" max="7425" width="25.5703125" style="1" customWidth="1"/>
    <col min="7426" max="7426" width="12.28515625" style="1" customWidth="1"/>
    <col min="7427" max="7427" width="14.5703125" style="1" customWidth="1"/>
    <col min="7428" max="7428" width="7.7109375" style="1" customWidth="1"/>
    <col min="7429" max="7429" width="13.28515625" style="1" customWidth="1"/>
    <col min="7430" max="7439" width="12.85546875" style="1" customWidth="1"/>
    <col min="7440" max="7680" width="11.42578125" style="1"/>
    <col min="7681" max="7681" width="25.5703125" style="1" customWidth="1"/>
    <col min="7682" max="7682" width="12.28515625" style="1" customWidth="1"/>
    <col min="7683" max="7683" width="14.5703125" style="1" customWidth="1"/>
    <col min="7684" max="7684" width="7.7109375" style="1" customWidth="1"/>
    <col min="7685" max="7685" width="13.28515625" style="1" customWidth="1"/>
    <col min="7686" max="7695" width="12.85546875" style="1" customWidth="1"/>
    <col min="7696" max="7936" width="11.42578125" style="1"/>
    <col min="7937" max="7937" width="25.5703125" style="1" customWidth="1"/>
    <col min="7938" max="7938" width="12.28515625" style="1" customWidth="1"/>
    <col min="7939" max="7939" width="14.5703125" style="1" customWidth="1"/>
    <col min="7940" max="7940" width="7.7109375" style="1" customWidth="1"/>
    <col min="7941" max="7941" width="13.28515625" style="1" customWidth="1"/>
    <col min="7942" max="7951" width="12.85546875" style="1" customWidth="1"/>
    <col min="7952" max="8192" width="11.42578125" style="1"/>
    <col min="8193" max="8193" width="25.5703125" style="1" customWidth="1"/>
    <col min="8194" max="8194" width="12.28515625" style="1" customWidth="1"/>
    <col min="8195" max="8195" width="14.5703125" style="1" customWidth="1"/>
    <col min="8196" max="8196" width="7.7109375" style="1" customWidth="1"/>
    <col min="8197" max="8197" width="13.28515625" style="1" customWidth="1"/>
    <col min="8198" max="8207" width="12.85546875" style="1" customWidth="1"/>
    <col min="8208" max="8448" width="11.42578125" style="1"/>
    <col min="8449" max="8449" width="25.5703125" style="1" customWidth="1"/>
    <col min="8450" max="8450" width="12.28515625" style="1" customWidth="1"/>
    <col min="8451" max="8451" width="14.5703125" style="1" customWidth="1"/>
    <col min="8452" max="8452" width="7.7109375" style="1" customWidth="1"/>
    <col min="8453" max="8453" width="13.28515625" style="1" customWidth="1"/>
    <col min="8454" max="8463" width="12.85546875" style="1" customWidth="1"/>
    <col min="8464" max="8704" width="11.42578125" style="1"/>
    <col min="8705" max="8705" width="25.5703125" style="1" customWidth="1"/>
    <col min="8706" max="8706" width="12.28515625" style="1" customWidth="1"/>
    <col min="8707" max="8707" width="14.5703125" style="1" customWidth="1"/>
    <col min="8708" max="8708" width="7.7109375" style="1" customWidth="1"/>
    <col min="8709" max="8709" width="13.28515625" style="1" customWidth="1"/>
    <col min="8710" max="8719" width="12.85546875" style="1" customWidth="1"/>
    <col min="8720" max="8960" width="11.42578125" style="1"/>
    <col min="8961" max="8961" width="25.5703125" style="1" customWidth="1"/>
    <col min="8962" max="8962" width="12.28515625" style="1" customWidth="1"/>
    <col min="8963" max="8963" width="14.5703125" style="1" customWidth="1"/>
    <col min="8964" max="8964" width="7.7109375" style="1" customWidth="1"/>
    <col min="8965" max="8965" width="13.28515625" style="1" customWidth="1"/>
    <col min="8966" max="8975" width="12.85546875" style="1" customWidth="1"/>
    <col min="8976" max="9216" width="11.42578125" style="1"/>
    <col min="9217" max="9217" width="25.5703125" style="1" customWidth="1"/>
    <col min="9218" max="9218" width="12.28515625" style="1" customWidth="1"/>
    <col min="9219" max="9219" width="14.5703125" style="1" customWidth="1"/>
    <col min="9220" max="9220" width="7.7109375" style="1" customWidth="1"/>
    <col min="9221" max="9221" width="13.28515625" style="1" customWidth="1"/>
    <col min="9222" max="9231" width="12.85546875" style="1" customWidth="1"/>
    <col min="9232" max="9472" width="11.42578125" style="1"/>
    <col min="9473" max="9473" width="25.5703125" style="1" customWidth="1"/>
    <col min="9474" max="9474" width="12.28515625" style="1" customWidth="1"/>
    <col min="9475" max="9475" width="14.5703125" style="1" customWidth="1"/>
    <col min="9476" max="9476" width="7.7109375" style="1" customWidth="1"/>
    <col min="9477" max="9477" width="13.28515625" style="1" customWidth="1"/>
    <col min="9478" max="9487" width="12.85546875" style="1" customWidth="1"/>
    <col min="9488" max="9728" width="11.42578125" style="1"/>
    <col min="9729" max="9729" width="25.5703125" style="1" customWidth="1"/>
    <col min="9730" max="9730" width="12.28515625" style="1" customWidth="1"/>
    <col min="9731" max="9731" width="14.5703125" style="1" customWidth="1"/>
    <col min="9732" max="9732" width="7.7109375" style="1" customWidth="1"/>
    <col min="9733" max="9733" width="13.28515625" style="1" customWidth="1"/>
    <col min="9734" max="9743" width="12.85546875" style="1" customWidth="1"/>
    <col min="9744" max="9984" width="11.42578125" style="1"/>
    <col min="9985" max="9985" width="25.5703125" style="1" customWidth="1"/>
    <col min="9986" max="9986" width="12.28515625" style="1" customWidth="1"/>
    <col min="9987" max="9987" width="14.5703125" style="1" customWidth="1"/>
    <col min="9988" max="9988" width="7.7109375" style="1" customWidth="1"/>
    <col min="9989" max="9989" width="13.28515625" style="1" customWidth="1"/>
    <col min="9990" max="9999" width="12.85546875" style="1" customWidth="1"/>
    <col min="10000" max="10240" width="11.42578125" style="1"/>
    <col min="10241" max="10241" width="25.5703125" style="1" customWidth="1"/>
    <col min="10242" max="10242" width="12.28515625" style="1" customWidth="1"/>
    <col min="10243" max="10243" width="14.5703125" style="1" customWidth="1"/>
    <col min="10244" max="10244" width="7.7109375" style="1" customWidth="1"/>
    <col min="10245" max="10245" width="13.28515625" style="1" customWidth="1"/>
    <col min="10246" max="10255" width="12.85546875" style="1" customWidth="1"/>
    <col min="10256" max="10496" width="11.42578125" style="1"/>
    <col min="10497" max="10497" width="25.5703125" style="1" customWidth="1"/>
    <col min="10498" max="10498" width="12.28515625" style="1" customWidth="1"/>
    <col min="10499" max="10499" width="14.5703125" style="1" customWidth="1"/>
    <col min="10500" max="10500" width="7.7109375" style="1" customWidth="1"/>
    <col min="10501" max="10501" width="13.28515625" style="1" customWidth="1"/>
    <col min="10502" max="10511" width="12.85546875" style="1" customWidth="1"/>
    <col min="10512" max="10752" width="11.42578125" style="1"/>
    <col min="10753" max="10753" width="25.5703125" style="1" customWidth="1"/>
    <col min="10754" max="10754" width="12.28515625" style="1" customWidth="1"/>
    <col min="10755" max="10755" width="14.5703125" style="1" customWidth="1"/>
    <col min="10756" max="10756" width="7.7109375" style="1" customWidth="1"/>
    <col min="10757" max="10757" width="13.28515625" style="1" customWidth="1"/>
    <col min="10758" max="10767" width="12.85546875" style="1" customWidth="1"/>
    <col min="10768" max="11008" width="11.42578125" style="1"/>
    <col min="11009" max="11009" width="25.5703125" style="1" customWidth="1"/>
    <col min="11010" max="11010" width="12.28515625" style="1" customWidth="1"/>
    <col min="11011" max="11011" width="14.5703125" style="1" customWidth="1"/>
    <col min="11012" max="11012" width="7.7109375" style="1" customWidth="1"/>
    <col min="11013" max="11013" width="13.28515625" style="1" customWidth="1"/>
    <col min="11014" max="11023" width="12.85546875" style="1" customWidth="1"/>
    <col min="11024" max="11264" width="11.42578125" style="1"/>
    <col min="11265" max="11265" width="25.5703125" style="1" customWidth="1"/>
    <col min="11266" max="11266" width="12.28515625" style="1" customWidth="1"/>
    <col min="11267" max="11267" width="14.5703125" style="1" customWidth="1"/>
    <col min="11268" max="11268" width="7.7109375" style="1" customWidth="1"/>
    <col min="11269" max="11269" width="13.28515625" style="1" customWidth="1"/>
    <col min="11270" max="11279" width="12.85546875" style="1" customWidth="1"/>
    <col min="11280" max="11520" width="11.42578125" style="1"/>
    <col min="11521" max="11521" width="25.5703125" style="1" customWidth="1"/>
    <col min="11522" max="11522" width="12.28515625" style="1" customWidth="1"/>
    <col min="11523" max="11523" width="14.5703125" style="1" customWidth="1"/>
    <col min="11524" max="11524" width="7.7109375" style="1" customWidth="1"/>
    <col min="11525" max="11525" width="13.28515625" style="1" customWidth="1"/>
    <col min="11526" max="11535" width="12.85546875" style="1" customWidth="1"/>
    <col min="11536" max="11776" width="11.42578125" style="1"/>
    <col min="11777" max="11777" width="25.5703125" style="1" customWidth="1"/>
    <col min="11778" max="11778" width="12.28515625" style="1" customWidth="1"/>
    <col min="11779" max="11779" width="14.5703125" style="1" customWidth="1"/>
    <col min="11780" max="11780" width="7.7109375" style="1" customWidth="1"/>
    <col min="11781" max="11781" width="13.28515625" style="1" customWidth="1"/>
    <col min="11782" max="11791" width="12.85546875" style="1" customWidth="1"/>
    <col min="11792" max="12032" width="11.42578125" style="1"/>
    <col min="12033" max="12033" width="25.5703125" style="1" customWidth="1"/>
    <col min="12034" max="12034" width="12.28515625" style="1" customWidth="1"/>
    <col min="12035" max="12035" width="14.5703125" style="1" customWidth="1"/>
    <col min="12036" max="12036" width="7.7109375" style="1" customWidth="1"/>
    <col min="12037" max="12037" width="13.28515625" style="1" customWidth="1"/>
    <col min="12038" max="12047" width="12.85546875" style="1" customWidth="1"/>
    <col min="12048" max="12288" width="11.42578125" style="1"/>
    <col min="12289" max="12289" width="25.5703125" style="1" customWidth="1"/>
    <col min="12290" max="12290" width="12.28515625" style="1" customWidth="1"/>
    <col min="12291" max="12291" width="14.5703125" style="1" customWidth="1"/>
    <col min="12292" max="12292" width="7.7109375" style="1" customWidth="1"/>
    <col min="12293" max="12293" width="13.28515625" style="1" customWidth="1"/>
    <col min="12294" max="12303" width="12.85546875" style="1" customWidth="1"/>
    <col min="12304" max="12544" width="11.42578125" style="1"/>
    <col min="12545" max="12545" width="25.5703125" style="1" customWidth="1"/>
    <col min="12546" max="12546" width="12.28515625" style="1" customWidth="1"/>
    <col min="12547" max="12547" width="14.5703125" style="1" customWidth="1"/>
    <col min="12548" max="12548" width="7.7109375" style="1" customWidth="1"/>
    <col min="12549" max="12549" width="13.28515625" style="1" customWidth="1"/>
    <col min="12550" max="12559" width="12.85546875" style="1" customWidth="1"/>
    <col min="12560" max="12800" width="11.42578125" style="1"/>
    <col min="12801" max="12801" width="25.5703125" style="1" customWidth="1"/>
    <col min="12802" max="12802" width="12.28515625" style="1" customWidth="1"/>
    <col min="12803" max="12803" width="14.5703125" style="1" customWidth="1"/>
    <col min="12804" max="12804" width="7.7109375" style="1" customWidth="1"/>
    <col min="12805" max="12805" width="13.28515625" style="1" customWidth="1"/>
    <col min="12806" max="12815" width="12.85546875" style="1" customWidth="1"/>
    <col min="12816" max="13056" width="11.42578125" style="1"/>
    <col min="13057" max="13057" width="25.5703125" style="1" customWidth="1"/>
    <col min="13058" max="13058" width="12.28515625" style="1" customWidth="1"/>
    <col min="13059" max="13059" width="14.5703125" style="1" customWidth="1"/>
    <col min="13060" max="13060" width="7.7109375" style="1" customWidth="1"/>
    <col min="13061" max="13061" width="13.28515625" style="1" customWidth="1"/>
    <col min="13062" max="13071" width="12.85546875" style="1" customWidth="1"/>
    <col min="13072" max="13312" width="11.42578125" style="1"/>
    <col min="13313" max="13313" width="25.5703125" style="1" customWidth="1"/>
    <col min="13314" max="13314" width="12.28515625" style="1" customWidth="1"/>
    <col min="13315" max="13315" width="14.5703125" style="1" customWidth="1"/>
    <col min="13316" max="13316" width="7.7109375" style="1" customWidth="1"/>
    <col min="13317" max="13317" width="13.28515625" style="1" customWidth="1"/>
    <col min="13318" max="13327" width="12.85546875" style="1" customWidth="1"/>
    <col min="13328" max="13568" width="11.42578125" style="1"/>
    <col min="13569" max="13569" width="25.5703125" style="1" customWidth="1"/>
    <col min="13570" max="13570" width="12.28515625" style="1" customWidth="1"/>
    <col min="13571" max="13571" width="14.5703125" style="1" customWidth="1"/>
    <col min="13572" max="13572" width="7.7109375" style="1" customWidth="1"/>
    <col min="13573" max="13573" width="13.28515625" style="1" customWidth="1"/>
    <col min="13574" max="13583" width="12.85546875" style="1" customWidth="1"/>
    <col min="13584" max="13824" width="11.42578125" style="1"/>
    <col min="13825" max="13825" width="25.5703125" style="1" customWidth="1"/>
    <col min="13826" max="13826" width="12.28515625" style="1" customWidth="1"/>
    <col min="13827" max="13827" width="14.5703125" style="1" customWidth="1"/>
    <col min="13828" max="13828" width="7.7109375" style="1" customWidth="1"/>
    <col min="13829" max="13829" width="13.28515625" style="1" customWidth="1"/>
    <col min="13830" max="13839" width="12.85546875" style="1" customWidth="1"/>
    <col min="13840" max="14080" width="11.42578125" style="1"/>
    <col min="14081" max="14081" width="25.5703125" style="1" customWidth="1"/>
    <col min="14082" max="14082" width="12.28515625" style="1" customWidth="1"/>
    <col min="14083" max="14083" width="14.5703125" style="1" customWidth="1"/>
    <col min="14084" max="14084" width="7.7109375" style="1" customWidth="1"/>
    <col min="14085" max="14085" width="13.28515625" style="1" customWidth="1"/>
    <col min="14086" max="14095" width="12.85546875" style="1" customWidth="1"/>
    <col min="14096" max="14336" width="11.42578125" style="1"/>
    <col min="14337" max="14337" width="25.5703125" style="1" customWidth="1"/>
    <col min="14338" max="14338" width="12.28515625" style="1" customWidth="1"/>
    <col min="14339" max="14339" width="14.5703125" style="1" customWidth="1"/>
    <col min="14340" max="14340" width="7.7109375" style="1" customWidth="1"/>
    <col min="14341" max="14341" width="13.28515625" style="1" customWidth="1"/>
    <col min="14342" max="14351" width="12.85546875" style="1" customWidth="1"/>
    <col min="14352" max="14592" width="11.42578125" style="1"/>
    <col min="14593" max="14593" width="25.5703125" style="1" customWidth="1"/>
    <col min="14594" max="14594" width="12.28515625" style="1" customWidth="1"/>
    <col min="14595" max="14595" width="14.5703125" style="1" customWidth="1"/>
    <col min="14596" max="14596" width="7.7109375" style="1" customWidth="1"/>
    <col min="14597" max="14597" width="13.28515625" style="1" customWidth="1"/>
    <col min="14598" max="14607" width="12.85546875" style="1" customWidth="1"/>
    <col min="14608" max="14848" width="11.42578125" style="1"/>
    <col min="14849" max="14849" width="25.5703125" style="1" customWidth="1"/>
    <col min="14850" max="14850" width="12.28515625" style="1" customWidth="1"/>
    <col min="14851" max="14851" width="14.5703125" style="1" customWidth="1"/>
    <col min="14852" max="14852" width="7.7109375" style="1" customWidth="1"/>
    <col min="14853" max="14853" width="13.28515625" style="1" customWidth="1"/>
    <col min="14854" max="14863" width="12.85546875" style="1" customWidth="1"/>
    <col min="14864" max="15104" width="11.42578125" style="1"/>
    <col min="15105" max="15105" width="25.5703125" style="1" customWidth="1"/>
    <col min="15106" max="15106" width="12.28515625" style="1" customWidth="1"/>
    <col min="15107" max="15107" width="14.5703125" style="1" customWidth="1"/>
    <col min="15108" max="15108" width="7.7109375" style="1" customWidth="1"/>
    <col min="15109" max="15109" width="13.28515625" style="1" customWidth="1"/>
    <col min="15110" max="15119" width="12.85546875" style="1" customWidth="1"/>
    <col min="15120" max="15360" width="11.42578125" style="1"/>
    <col min="15361" max="15361" width="25.5703125" style="1" customWidth="1"/>
    <col min="15362" max="15362" width="12.28515625" style="1" customWidth="1"/>
    <col min="15363" max="15363" width="14.5703125" style="1" customWidth="1"/>
    <col min="15364" max="15364" width="7.7109375" style="1" customWidth="1"/>
    <col min="15365" max="15365" width="13.28515625" style="1" customWidth="1"/>
    <col min="15366" max="15375" width="12.85546875" style="1" customWidth="1"/>
    <col min="15376" max="15616" width="11.42578125" style="1"/>
    <col min="15617" max="15617" width="25.5703125" style="1" customWidth="1"/>
    <col min="15618" max="15618" width="12.28515625" style="1" customWidth="1"/>
    <col min="15619" max="15619" width="14.5703125" style="1" customWidth="1"/>
    <col min="15620" max="15620" width="7.7109375" style="1" customWidth="1"/>
    <col min="15621" max="15621" width="13.28515625" style="1" customWidth="1"/>
    <col min="15622" max="15631" width="12.85546875" style="1" customWidth="1"/>
    <col min="15632" max="15872" width="11.42578125" style="1"/>
    <col min="15873" max="15873" width="25.5703125" style="1" customWidth="1"/>
    <col min="15874" max="15874" width="12.28515625" style="1" customWidth="1"/>
    <col min="15875" max="15875" width="14.5703125" style="1" customWidth="1"/>
    <col min="15876" max="15876" width="7.7109375" style="1" customWidth="1"/>
    <col min="15877" max="15877" width="13.28515625" style="1" customWidth="1"/>
    <col min="15878" max="15887" width="12.85546875" style="1" customWidth="1"/>
    <col min="15888" max="16128" width="11.42578125" style="1"/>
    <col min="16129" max="16129" width="25.5703125" style="1" customWidth="1"/>
    <col min="16130" max="16130" width="12.28515625" style="1" customWidth="1"/>
    <col min="16131" max="16131" width="14.5703125" style="1" customWidth="1"/>
    <col min="16132" max="16132" width="7.7109375" style="1" customWidth="1"/>
    <col min="16133" max="16133" width="13.28515625" style="1" customWidth="1"/>
    <col min="16134" max="16143" width="12.85546875" style="1" customWidth="1"/>
    <col min="16144" max="16384" width="11.42578125" style="1"/>
  </cols>
  <sheetData>
    <row r="1" spans="1:16" ht="14.25" thickBot="1" x14ac:dyDescent="0.3"/>
    <row r="2" spans="1:16" ht="14.25" customHeight="1" x14ac:dyDescent="0.25">
      <c r="A2" s="3"/>
      <c r="B2" s="4" t="str">
        <f>'[1]Redes 1'!B1</f>
        <v>REGISTRO DE INFORME MENSUAL</v>
      </c>
      <c r="C2" s="5"/>
      <c r="D2" s="5"/>
      <c r="E2" s="5"/>
      <c r="F2" s="5"/>
      <c r="G2" s="5"/>
      <c r="H2" s="5"/>
      <c r="I2" s="5"/>
      <c r="J2" s="5"/>
      <c r="K2" s="5"/>
      <c r="L2" s="5"/>
      <c r="M2" s="6"/>
      <c r="N2" s="7" t="s">
        <v>0</v>
      </c>
      <c r="O2" s="8"/>
    </row>
    <row r="3" spans="1:16" ht="19.5" customHeight="1" x14ac:dyDescent="0.25">
      <c r="A3" s="9"/>
      <c r="B3" s="10"/>
      <c r="C3" s="11"/>
      <c r="D3" s="11"/>
      <c r="E3" s="11"/>
      <c r="F3" s="11"/>
      <c r="G3" s="11"/>
      <c r="H3" s="11"/>
      <c r="I3" s="11"/>
      <c r="J3" s="11"/>
      <c r="K3" s="11"/>
      <c r="L3" s="11"/>
      <c r="M3" s="12"/>
      <c r="N3" s="13"/>
      <c r="O3" s="14"/>
    </row>
    <row r="4" spans="1:16" ht="24" customHeight="1" thickBot="1" x14ac:dyDescent="0.3">
      <c r="A4" s="9"/>
      <c r="B4" s="15"/>
      <c r="C4" s="16"/>
      <c r="D4" s="16"/>
      <c r="E4" s="16"/>
      <c r="F4" s="16"/>
      <c r="G4" s="16"/>
      <c r="H4" s="16"/>
      <c r="I4" s="16"/>
      <c r="J4" s="16"/>
      <c r="K4" s="16"/>
      <c r="L4" s="16"/>
      <c r="M4" s="17"/>
      <c r="N4" s="18"/>
      <c r="O4" s="19"/>
    </row>
    <row r="5" spans="1:16" ht="22.5" customHeight="1" thickBot="1" x14ac:dyDescent="0.3">
      <c r="A5" s="20"/>
      <c r="B5" s="21" t="str">
        <f>'[1]Redes 1'!B3</f>
        <v>RG-GOM-CC-05-N851-11</v>
      </c>
      <c r="C5" s="22"/>
      <c r="D5" s="22"/>
      <c r="E5" s="22"/>
      <c r="F5" s="22"/>
      <c r="G5" s="22"/>
      <c r="H5" s="22"/>
      <c r="I5" s="22"/>
      <c r="J5" s="22"/>
      <c r="K5" s="22"/>
      <c r="L5" s="22"/>
      <c r="M5" s="23"/>
      <c r="N5" s="24" t="s">
        <v>1</v>
      </c>
      <c r="O5" s="25"/>
    </row>
    <row r="6" spans="1:16" ht="16.5" customHeight="1" thickBot="1" x14ac:dyDescent="0.3">
      <c r="A6" s="26"/>
      <c r="B6" s="27"/>
      <c r="C6" s="27"/>
      <c r="D6" s="27"/>
      <c r="E6" s="27"/>
      <c r="F6" s="27"/>
      <c r="G6" s="27"/>
      <c r="H6" s="27"/>
      <c r="I6" s="27"/>
      <c r="J6" s="27"/>
      <c r="K6" s="27"/>
      <c r="L6" s="27"/>
      <c r="M6" s="27"/>
      <c r="N6" s="27"/>
      <c r="O6" s="27"/>
    </row>
    <row r="7" spans="1:16" ht="17.25" customHeight="1" x14ac:dyDescent="0.25">
      <c r="A7" s="28" t="s">
        <v>2</v>
      </c>
      <c r="B7" s="29"/>
      <c r="C7" s="29"/>
      <c r="D7" s="29"/>
      <c r="E7" s="29"/>
      <c r="F7" s="29"/>
      <c r="G7" s="29"/>
      <c r="H7" s="29"/>
      <c r="I7" s="29"/>
      <c r="J7" s="29"/>
      <c r="K7" s="29"/>
      <c r="L7" s="29"/>
      <c r="M7" s="29"/>
      <c r="N7" s="29"/>
      <c r="O7" s="30"/>
    </row>
    <row r="8" spans="1:16" ht="17.25" customHeight="1" x14ac:dyDescent="0.25">
      <c r="A8" s="31" t="s">
        <v>3</v>
      </c>
      <c r="B8" s="32"/>
      <c r="C8" s="32"/>
      <c r="D8" s="32"/>
      <c r="E8" s="32"/>
      <c r="F8" s="32"/>
      <c r="G8" s="32"/>
      <c r="H8" s="32"/>
      <c r="I8" s="32"/>
      <c r="J8" s="32"/>
      <c r="K8" s="32"/>
      <c r="L8" s="32"/>
      <c r="M8" s="32"/>
      <c r="N8" s="32"/>
      <c r="O8" s="33"/>
    </row>
    <row r="9" spans="1:16" ht="17.25" customHeight="1" thickBot="1" x14ac:dyDescent="0.3">
      <c r="A9" s="34"/>
      <c r="B9" s="35"/>
      <c r="C9" s="36"/>
      <c r="D9" s="36"/>
      <c r="E9" s="37" t="s">
        <v>4</v>
      </c>
      <c r="F9" s="37"/>
      <c r="G9" s="37"/>
      <c r="H9" s="37"/>
      <c r="I9" s="38" t="str">
        <f>'[1]Redes 1'!F5</f>
        <v>JULIO 2023</v>
      </c>
      <c r="J9" s="39"/>
      <c r="K9" s="39"/>
      <c r="L9" s="36"/>
      <c r="M9" s="36"/>
      <c r="N9" s="36"/>
      <c r="O9" s="40"/>
    </row>
    <row r="10" spans="1:16" ht="13.5" customHeight="1" thickBot="1" x14ac:dyDescent="0.3">
      <c r="A10" s="41" t="s">
        <v>5</v>
      </c>
      <c r="B10" s="42"/>
      <c r="C10" s="42"/>
      <c r="D10" s="42"/>
      <c r="E10" s="42"/>
      <c r="F10" s="42"/>
      <c r="G10" s="43"/>
      <c r="H10" s="41" t="s">
        <v>6</v>
      </c>
      <c r="I10" s="42"/>
      <c r="J10" s="42"/>
      <c r="K10" s="42"/>
      <c r="L10" s="42"/>
      <c r="M10" s="42"/>
      <c r="N10" s="42"/>
      <c r="O10" s="43"/>
    </row>
    <row r="11" spans="1:16" ht="14.25" customHeight="1" x14ac:dyDescent="0.25">
      <c r="A11" s="44" t="s">
        <v>7</v>
      </c>
      <c r="B11" s="45"/>
      <c r="C11" s="46" t="s">
        <v>8</v>
      </c>
      <c r="D11" s="46"/>
      <c r="E11" s="46"/>
      <c r="F11" s="46"/>
      <c r="G11" s="47"/>
      <c r="H11" s="44" t="s">
        <v>9</v>
      </c>
      <c r="I11" s="45"/>
      <c r="J11" s="45"/>
      <c r="K11" s="45"/>
      <c r="L11" s="48" t="s">
        <v>10</v>
      </c>
      <c r="M11" s="48"/>
      <c r="N11" s="48"/>
      <c r="O11" s="49"/>
    </row>
    <row r="12" spans="1:16" ht="26.1" customHeight="1" x14ac:dyDescent="0.25">
      <c r="A12" s="44" t="s">
        <v>11</v>
      </c>
      <c r="B12" s="45"/>
      <c r="C12" s="46" t="s">
        <v>12</v>
      </c>
      <c r="D12" s="46"/>
      <c r="E12" s="46"/>
      <c r="F12" s="46"/>
      <c r="G12" s="47"/>
      <c r="H12" s="44" t="s">
        <v>13</v>
      </c>
      <c r="I12" s="45"/>
      <c r="J12" s="45"/>
      <c r="K12" s="45"/>
      <c r="L12" s="50">
        <v>45049</v>
      </c>
      <c r="M12" s="50"/>
      <c r="N12" s="50"/>
      <c r="O12" s="51"/>
    </row>
    <row r="13" spans="1:16" ht="17.25" customHeight="1" x14ac:dyDescent="0.25">
      <c r="A13" s="44" t="s">
        <v>14</v>
      </c>
      <c r="B13" s="45"/>
      <c r="C13" s="46" t="s">
        <v>15</v>
      </c>
      <c r="D13" s="46"/>
      <c r="E13" s="46"/>
      <c r="F13" s="46"/>
      <c r="G13" s="47"/>
      <c r="H13" s="44" t="s">
        <v>16</v>
      </c>
      <c r="I13" s="45"/>
      <c r="J13" s="45"/>
      <c r="K13" s="45"/>
      <c r="L13" s="52" t="s">
        <v>17</v>
      </c>
      <c r="M13" s="52"/>
      <c r="N13" s="52"/>
      <c r="O13" s="53"/>
      <c r="P13" s="54"/>
    </row>
    <row r="14" spans="1:16" ht="19.5" customHeight="1" x14ac:dyDescent="0.25">
      <c r="A14" s="44" t="s">
        <v>18</v>
      </c>
      <c r="B14" s="45"/>
      <c r="C14" s="46" t="s">
        <v>19</v>
      </c>
      <c r="D14" s="46"/>
      <c r="E14" s="46"/>
      <c r="F14" s="46"/>
      <c r="G14" s="47"/>
      <c r="H14" s="44" t="s">
        <v>20</v>
      </c>
      <c r="I14" s="45"/>
      <c r="J14" s="45"/>
      <c r="K14" s="45"/>
      <c r="L14" s="55"/>
      <c r="M14" s="56"/>
      <c r="N14" s="2"/>
      <c r="O14" s="57"/>
    </row>
    <row r="15" spans="1:16" ht="18" customHeight="1" x14ac:dyDescent="0.25">
      <c r="A15" s="44" t="s">
        <v>21</v>
      </c>
      <c r="B15" s="45"/>
      <c r="C15" s="46" t="s">
        <v>22</v>
      </c>
      <c r="D15" s="46"/>
      <c r="E15" s="46"/>
      <c r="F15" s="46"/>
      <c r="G15" s="47"/>
      <c r="H15" s="58"/>
      <c r="I15" s="59"/>
      <c r="J15" s="2"/>
      <c r="K15" s="2"/>
      <c r="L15" s="45" t="s">
        <v>23</v>
      </c>
      <c r="M15" s="45"/>
      <c r="N15" s="60">
        <v>48</v>
      </c>
      <c r="O15" s="61"/>
    </row>
    <row r="16" spans="1:16" ht="17.45" customHeight="1" x14ac:dyDescent="0.25">
      <c r="A16" s="44" t="s">
        <v>24</v>
      </c>
      <c r="B16" s="45"/>
      <c r="C16" s="62" t="s">
        <v>25</v>
      </c>
      <c r="D16" s="62"/>
      <c r="E16" s="62"/>
      <c r="F16" s="62"/>
      <c r="G16" s="63"/>
      <c r="H16" s="58"/>
      <c r="I16" s="59"/>
      <c r="J16" s="2"/>
      <c r="K16" s="2"/>
      <c r="L16" s="45" t="s">
        <v>26</v>
      </c>
      <c r="M16" s="45"/>
      <c r="N16" s="64">
        <v>20.2</v>
      </c>
      <c r="O16" s="61"/>
    </row>
    <row r="17" spans="1:21" ht="19.5" customHeight="1" thickBot="1" x14ac:dyDescent="0.3">
      <c r="A17" s="65" t="s">
        <v>27</v>
      </c>
      <c r="B17" s="66"/>
      <c r="C17" s="67" t="s">
        <v>28</v>
      </c>
      <c r="D17" s="67"/>
      <c r="E17" s="67"/>
      <c r="F17" s="67"/>
      <c r="G17" s="68"/>
      <c r="H17" s="69"/>
      <c r="I17" s="70"/>
      <c r="J17" s="70"/>
      <c r="K17" s="70"/>
      <c r="L17" s="70"/>
      <c r="M17" s="70"/>
      <c r="N17" s="71"/>
      <c r="O17" s="72"/>
    </row>
    <row r="18" spans="1:21" ht="10.5" customHeight="1" thickBot="1" x14ac:dyDescent="0.3">
      <c r="A18" s="73"/>
      <c r="B18" s="73"/>
      <c r="C18" s="74"/>
      <c r="D18" s="74"/>
      <c r="E18" s="74"/>
      <c r="F18" s="59"/>
      <c r="G18" s="59"/>
      <c r="H18" s="75"/>
      <c r="I18" s="75"/>
      <c r="J18" s="75"/>
      <c r="K18" s="75"/>
      <c r="L18" s="75"/>
      <c r="M18" s="75"/>
      <c r="N18" s="2"/>
      <c r="O18" s="2"/>
    </row>
    <row r="19" spans="1:21" s="59" customFormat="1" ht="15" customHeight="1" thickBot="1" x14ac:dyDescent="0.3">
      <c r="A19" s="76" t="s">
        <v>29</v>
      </c>
      <c r="B19" s="77" t="s">
        <v>30</v>
      </c>
      <c r="C19" s="78" t="s">
        <v>31</v>
      </c>
      <c r="D19" s="79"/>
      <c r="E19" s="76" t="s">
        <v>32</v>
      </c>
      <c r="F19" s="80" t="s">
        <v>33</v>
      </c>
      <c r="G19" s="81"/>
      <c r="H19" s="81"/>
      <c r="I19" s="81"/>
      <c r="J19" s="81"/>
      <c r="K19" s="81"/>
      <c r="L19" s="81"/>
      <c r="M19" s="81"/>
      <c r="N19" s="81"/>
      <c r="O19" s="82"/>
    </row>
    <row r="20" spans="1:21" s="59" customFormat="1" ht="27.75" customHeight="1" thickBot="1" x14ac:dyDescent="0.3">
      <c r="A20" s="83"/>
      <c r="B20" s="84"/>
      <c r="C20" s="85"/>
      <c r="D20" s="86"/>
      <c r="E20" s="87"/>
      <c r="F20" s="88" t="s">
        <v>34</v>
      </c>
      <c r="G20" s="89"/>
      <c r="H20" s="88" t="s">
        <v>35</v>
      </c>
      <c r="I20" s="89"/>
      <c r="J20" s="88" t="s">
        <v>36</v>
      </c>
      <c r="K20" s="89"/>
      <c r="L20" s="88" t="s">
        <v>37</v>
      </c>
      <c r="M20" s="89"/>
      <c r="N20" s="88" t="s">
        <v>38</v>
      </c>
      <c r="O20" s="89"/>
      <c r="Q20" s="90"/>
      <c r="R20" s="90"/>
      <c r="S20" s="90"/>
      <c r="T20" s="90"/>
      <c r="U20" s="90"/>
    </row>
    <row r="21" spans="1:21" s="59" customFormat="1" ht="21" customHeight="1" x14ac:dyDescent="0.25">
      <c r="A21" s="83"/>
      <c r="B21" s="84"/>
      <c r="C21" s="85"/>
      <c r="D21" s="86"/>
      <c r="E21" s="87"/>
      <c r="F21" s="91" t="s">
        <v>39</v>
      </c>
      <c r="G21" s="91" t="s">
        <v>40</v>
      </c>
      <c r="H21" s="91" t="s">
        <v>39</v>
      </c>
      <c r="I21" s="91" t="s">
        <v>40</v>
      </c>
      <c r="J21" s="91" t="s">
        <v>39</v>
      </c>
      <c r="K21" s="91" t="s">
        <v>40</v>
      </c>
      <c r="L21" s="91" t="s">
        <v>39</v>
      </c>
      <c r="M21" s="91" t="s">
        <v>40</v>
      </c>
      <c r="N21" s="91" t="s">
        <v>39</v>
      </c>
      <c r="O21" s="91" t="s">
        <v>40</v>
      </c>
      <c r="Q21" s="90"/>
      <c r="R21" s="90"/>
      <c r="S21" s="90"/>
      <c r="T21" s="90"/>
      <c r="U21" s="90"/>
    </row>
    <row r="22" spans="1:21" s="59" customFormat="1" ht="27.75" customHeight="1" x14ac:dyDescent="0.25">
      <c r="A22" s="83"/>
      <c r="B22" s="84"/>
      <c r="C22" s="85"/>
      <c r="D22" s="86"/>
      <c r="E22" s="87"/>
      <c r="F22" s="92" t="s">
        <v>41</v>
      </c>
      <c r="G22" s="93" t="s">
        <v>42</v>
      </c>
      <c r="H22" s="94" t="s">
        <v>43</v>
      </c>
      <c r="I22" s="94" t="s">
        <v>44</v>
      </c>
      <c r="J22" s="94" t="s">
        <v>45</v>
      </c>
      <c r="K22" s="94" t="s">
        <v>46</v>
      </c>
      <c r="L22" s="95" t="s">
        <v>47</v>
      </c>
      <c r="M22" s="95" t="s">
        <v>48</v>
      </c>
      <c r="N22" s="95" t="s">
        <v>49</v>
      </c>
      <c r="O22" s="96" t="s">
        <v>50</v>
      </c>
      <c r="Q22" s="97"/>
      <c r="R22" s="97"/>
      <c r="S22" s="97"/>
      <c r="T22" s="97"/>
      <c r="U22" s="97"/>
    </row>
    <row r="23" spans="1:21" s="59" customFormat="1" ht="15" customHeight="1" x14ac:dyDescent="0.25">
      <c r="A23" s="98"/>
      <c r="B23" s="99"/>
      <c r="C23" s="100"/>
      <c r="D23" s="101"/>
      <c r="E23" s="102"/>
      <c r="F23" s="103" t="s">
        <v>51</v>
      </c>
      <c r="G23" s="104" t="s">
        <v>52</v>
      </c>
      <c r="H23" s="105" t="s">
        <v>53</v>
      </c>
      <c r="I23" s="105" t="s">
        <v>54</v>
      </c>
      <c r="J23" s="105" t="s">
        <v>55</v>
      </c>
      <c r="K23" s="105" t="s">
        <v>56</v>
      </c>
      <c r="L23" s="106" t="s">
        <v>57</v>
      </c>
      <c r="M23" s="106" t="s">
        <v>58</v>
      </c>
      <c r="N23" s="106" t="s">
        <v>59</v>
      </c>
      <c r="O23" s="106" t="s">
        <v>60</v>
      </c>
      <c r="Q23" s="97"/>
      <c r="R23" s="97"/>
      <c r="S23" s="97"/>
      <c r="T23" s="97"/>
      <c r="U23" s="97"/>
    </row>
    <row r="24" spans="1:21" s="59" customFormat="1" ht="16.5" customHeight="1" thickBot="1" x14ac:dyDescent="0.3">
      <c r="A24" s="98"/>
      <c r="B24" s="99"/>
      <c r="C24" s="100"/>
      <c r="D24" s="101"/>
      <c r="E24" s="102"/>
      <c r="F24" s="107">
        <v>23070651</v>
      </c>
      <c r="G24" s="107">
        <v>23070652</v>
      </c>
      <c r="H24" s="107">
        <v>23070653</v>
      </c>
      <c r="I24" s="107">
        <v>23070654</v>
      </c>
      <c r="J24" s="107">
        <v>23070655</v>
      </c>
      <c r="K24" s="107">
        <v>23070656</v>
      </c>
      <c r="L24" s="107">
        <v>23070657</v>
      </c>
      <c r="M24" s="107">
        <v>23070658</v>
      </c>
      <c r="N24" s="107">
        <v>23070659</v>
      </c>
      <c r="O24" s="107">
        <v>23070660</v>
      </c>
      <c r="Q24" s="97"/>
      <c r="R24" s="97"/>
      <c r="S24" s="97"/>
      <c r="T24" s="97"/>
      <c r="U24" s="97"/>
    </row>
    <row r="25" spans="1:21" s="121" customFormat="1" ht="18" customHeight="1" x14ac:dyDescent="0.2">
      <c r="A25" s="108" t="s">
        <v>61</v>
      </c>
      <c r="B25" s="109" t="str">
        <f>IFERROR(VLOOKUP(A25,[1]Hoja1!$C$5:$F$50,2,FALSE)," ")</f>
        <v>mg/L</v>
      </c>
      <c r="C25" s="110" t="str">
        <f>IFERROR(VLOOKUP(A25,[1]Hoja1!$C$5:$F$50,3,FALSE)," ")</f>
        <v>HACH 8012</v>
      </c>
      <c r="D25" s="111"/>
      <c r="E25" s="112" t="str">
        <f>IFERROR(VLOOKUP(A25,[1]Hoja1!$C$5:$F$50,4,FALSE)," ")</f>
        <v>-</v>
      </c>
      <c r="F25" s="113" t="s">
        <v>62</v>
      </c>
      <c r="G25" s="114" t="s">
        <v>62</v>
      </c>
      <c r="H25" s="115" t="s">
        <v>63</v>
      </c>
      <c r="I25" s="116" t="s">
        <v>63</v>
      </c>
      <c r="J25" s="115" t="s">
        <v>63</v>
      </c>
      <c r="K25" s="116" t="s">
        <v>63</v>
      </c>
      <c r="L25" s="117" t="s">
        <v>62</v>
      </c>
      <c r="M25" s="118">
        <v>8.8999999999999996E-2</v>
      </c>
      <c r="N25" s="119" t="s">
        <v>63</v>
      </c>
      <c r="O25" s="120" t="s">
        <v>63</v>
      </c>
    </row>
    <row r="26" spans="1:21" s="121" customFormat="1" ht="18" customHeight="1" x14ac:dyDescent="0.2">
      <c r="A26" s="122" t="s">
        <v>64</v>
      </c>
      <c r="B26" s="123" t="str">
        <f>IFERROR(VLOOKUP(A26,[1]Hoja1!$C$5:$F$50,2,FALSE)," ")</f>
        <v>µg/L</v>
      </c>
      <c r="C26" s="124" t="str">
        <f>IFERROR(VLOOKUP(A26,[1]Hoja1!$C$5:$F$50,3,FALSE)," ")</f>
        <v>Standard Methods-3114C</v>
      </c>
      <c r="D26" s="125"/>
      <c r="E26" s="126">
        <f>IFERROR(VLOOKUP(A26,[1]Hoja1!$C$5:$F$50,4,FALSE)," ")</f>
        <v>10</v>
      </c>
      <c r="F26" s="127" t="s">
        <v>63</v>
      </c>
      <c r="G26" s="128" t="s">
        <v>63</v>
      </c>
      <c r="H26" s="127" t="s">
        <v>63</v>
      </c>
      <c r="I26" s="129" t="s">
        <v>63</v>
      </c>
      <c r="J26" s="127">
        <v>6.6529999999999996</v>
      </c>
      <c r="K26" s="129">
        <v>6.4160000000000004</v>
      </c>
      <c r="L26" s="127" t="s">
        <v>63</v>
      </c>
      <c r="M26" s="129" t="s">
        <v>63</v>
      </c>
      <c r="N26" s="130" t="s">
        <v>63</v>
      </c>
      <c r="O26" s="131" t="s">
        <v>63</v>
      </c>
      <c r="P26" s="132"/>
    </row>
    <row r="27" spans="1:21" s="121" customFormat="1" ht="18" customHeight="1" x14ac:dyDescent="0.2">
      <c r="A27" s="122" t="s">
        <v>65</v>
      </c>
      <c r="B27" s="123" t="str">
        <f>IFERROR(VLOOKUP(A27,[1]Hoja1!$C$5:$F$50,2,FALSE)," ")</f>
        <v>mg/L</v>
      </c>
      <c r="C27" s="124" t="str">
        <f>IFERROR(VLOOKUP(A27,[1]Hoja1!$C$5:$F$50,3,FALSE)," ")</f>
        <v>HACH-8021</v>
      </c>
      <c r="D27" s="125"/>
      <c r="E27" s="133" t="str">
        <f>IFERROR(VLOOKUP(A27,[1]Hoja1!$C$5:$F$50,4,FALSE)," ")</f>
        <v>0,3 a 1,5</v>
      </c>
      <c r="F27" s="134">
        <v>1.1100000000000001</v>
      </c>
      <c r="G27" s="135">
        <v>1.28</v>
      </c>
      <c r="H27" s="136">
        <v>0.88</v>
      </c>
      <c r="I27" s="137">
        <v>0.69</v>
      </c>
      <c r="J27" s="136">
        <v>0.81</v>
      </c>
      <c r="K27" s="137">
        <v>0.53</v>
      </c>
      <c r="L27" s="134">
        <v>0.91</v>
      </c>
      <c r="M27" s="138">
        <v>0.46</v>
      </c>
      <c r="N27" s="139">
        <v>0.78</v>
      </c>
      <c r="O27" s="140">
        <v>0.96</v>
      </c>
    </row>
    <row r="28" spans="1:21" s="121" customFormat="1" ht="18" customHeight="1" x14ac:dyDescent="0.2">
      <c r="A28" s="122" t="s">
        <v>66</v>
      </c>
      <c r="B28" s="123" t="str">
        <f>IFERROR(VLOOKUP(A28,[1]Hoja1!$C$5:$F$50,2,FALSE)," ")</f>
        <v>ufc/100mL</v>
      </c>
      <c r="C28" s="141" t="str">
        <f>IFERROR(VLOOKUP(A28,[1]Hoja1!$C$5:$F$50,3,FALSE)," ")</f>
        <v>Standard Methods-9222-D</v>
      </c>
      <c r="D28" s="142"/>
      <c r="E28" s="133" t="str">
        <f>IFERROR(VLOOKUP(A28,[1]Hoja1!$C$5:$F$50,4,FALSE)," ")</f>
        <v>Ausencia</v>
      </c>
      <c r="F28" s="143" t="s">
        <v>67</v>
      </c>
      <c r="G28" s="144" t="s">
        <v>67</v>
      </c>
      <c r="H28" s="143" t="s">
        <v>67</v>
      </c>
      <c r="I28" s="145" t="s">
        <v>67</v>
      </c>
      <c r="J28" s="143" t="s">
        <v>67</v>
      </c>
      <c r="K28" s="145" t="s">
        <v>67</v>
      </c>
      <c r="L28" s="143" t="s">
        <v>67</v>
      </c>
      <c r="M28" s="145" t="s">
        <v>68</v>
      </c>
      <c r="N28" s="146" t="s">
        <v>67</v>
      </c>
      <c r="O28" s="131" t="s">
        <v>67</v>
      </c>
    </row>
    <row r="29" spans="1:21" s="121" customFormat="1" ht="18" customHeight="1" x14ac:dyDescent="0.2">
      <c r="A29" s="122" t="s">
        <v>69</v>
      </c>
      <c r="B29" s="123" t="str">
        <f>IFERROR(VLOOKUP(A29,[1]Hoja1!$C$5:$F$50,2,FALSE)," ")</f>
        <v>U Pt-Co</v>
      </c>
      <c r="C29" s="141" t="str">
        <f>IFERROR(VLOOKUP(A29,[1]Hoja1!$C$5:$F$50,3,FALSE)," ")</f>
        <v>HACH 8025</v>
      </c>
      <c r="D29" s="142"/>
      <c r="E29" s="133" t="str">
        <f>IFERROR(VLOOKUP(A29,[1]Hoja1!$C$5:$F$50,4,FALSE)," ")</f>
        <v>15</v>
      </c>
      <c r="F29" s="143" t="s">
        <v>70</v>
      </c>
      <c r="G29" s="144" t="s">
        <v>70</v>
      </c>
      <c r="H29" s="143" t="s">
        <v>70</v>
      </c>
      <c r="I29" s="145" t="s">
        <v>70</v>
      </c>
      <c r="J29" s="143" t="s">
        <v>70</v>
      </c>
      <c r="K29" s="145" t="s">
        <v>70</v>
      </c>
      <c r="L29" s="143" t="s">
        <v>70</v>
      </c>
      <c r="M29" s="145">
        <v>6</v>
      </c>
      <c r="N29" s="146" t="s">
        <v>70</v>
      </c>
      <c r="O29" s="131" t="s">
        <v>70</v>
      </c>
    </row>
    <row r="30" spans="1:21" s="121" customFormat="1" ht="18" customHeight="1" x14ac:dyDescent="0.2">
      <c r="A30" s="122" t="s">
        <v>71</v>
      </c>
      <c r="B30" s="123" t="str">
        <f>IFERROR(VLOOKUP(A30,[1]Hoja1!$C$5:$F$50,2,FALSE)," ")</f>
        <v>mg/L</v>
      </c>
      <c r="C30" s="141" t="str">
        <f>IFERROR(VLOOKUP(A30,[1]Hoja1!$C$5:$F$50,3,FALSE)," ")</f>
        <v>Standard Methods-3111 B</v>
      </c>
      <c r="D30" s="142"/>
      <c r="E30" s="133" t="str">
        <f>IFERROR(VLOOKUP(A30,[1]Hoja1!$C$5:$F$50,4,FALSE)," ")</f>
        <v>0,05</v>
      </c>
      <c r="F30" s="143" t="s">
        <v>72</v>
      </c>
      <c r="G30" s="144" t="s">
        <v>72</v>
      </c>
      <c r="H30" s="143" t="s">
        <v>72</v>
      </c>
      <c r="I30" s="145" t="s">
        <v>72</v>
      </c>
      <c r="J30" s="143" t="s">
        <v>72</v>
      </c>
      <c r="K30" s="145" t="s">
        <v>72</v>
      </c>
      <c r="L30" s="143" t="s">
        <v>72</v>
      </c>
      <c r="M30" s="145" t="s">
        <v>72</v>
      </c>
      <c r="N30" s="146" t="s">
        <v>72</v>
      </c>
      <c r="O30" s="131" t="s">
        <v>72</v>
      </c>
    </row>
    <row r="31" spans="1:21" s="121" customFormat="1" ht="18" customHeight="1" x14ac:dyDescent="0.2">
      <c r="A31" s="122" t="s">
        <v>73</v>
      </c>
      <c r="B31" s="123" t="str">
        <f>IFERROR(VLOOKUP(A31,[1]Hoja1!$C$5:$F$50,2,FALSE)," ")</f>
        <v>mg/L</v>
      </c>
      <c r="C31" s="141" t="str">
        <f>IFERROR(VLOOKUP(A31,[1]Hoja1!$C$5:$F$50,3,FALSE)," ")</f>
        <v>Standard Methods 2340 C</v>
      </c>
      <c r="D31" s="142"/>
      <c r="E31" s="133" t="str">
        <f>IFERROR(VLOOKUP(A31,[1]Hoja1!$C$5:$F$50,4,FALSE)," ")</f>
        <v>-</v>
      </c>
      <c r="F31" s="134">
        <v>73.209999999999994</v>
      </c>
      <c r="G31" s="147">
        <v>81.58</v>
      </c>
      <c r="H31" s="134">
        <v>112.96</v>
      </c>
      <c r="I31" s="138">
        <v>94.13</v>
      </c>
      <c r="J31" s="134">
        <v>154.79</v>
      </c>
      <c r="K31" s="138">
        <v>112.96</v>
      </c>
      <c r="L31" s="134">
        <v>184.08</v>
      </c>
      <c r="M31" s="138">
        <v>75.3</v>
      </c>
      <c r="N31" s="139">
        <v>207.09</v>
      </c>
      <c r="O31" s="140">
        <v>207.09</v>
      </c>
    </row>
    <row r="32" spans="1:21" s="121" customFormat="1" ht="18" customHeight="1" x14ac:dyDescent="0.2">
      <c r="A32" s="122" t="s">
        <v>74</v>
      </c>
      <c r="B32" s="123" t="str">
        <f>IFERROR(VLOOKUP(A32,[1]Hoja1!$C$5:$F$50,2,FALSE)," ")</f>
        <v>mg/L</v>
      </c>
      <c r="C32" s="141" t="str">
        <f>IFERROR(VLOOKUP(A32,[1]Hoja1!$C$5:$F$50,3,FALSE)," ")</f>
        <v>HACH-8029</v>
      </c>
      <c r="D32" s="142"/>
      <c r="E32" s="133" t="str">
        <f>IFERROR(VLOOKUP(A32,[1]Hoja1!$C$5:$F$50,4,FALSE)," ")</f>
        <v>1,5</v>
      </c>
      <c r="F32" s="134" t="s">
        <v>75</v>
      </c>
      <c r="G32" s="147" t="s">
        <v>76</v>
      </c>
      <c r="H32" s="134" t="s">
        <v>77</v>
      </c>
      <c r="I32" s="138" t="s">
        <v>78</v>
      </c>
      <c r="J32" s="148">
        <v>1.48</v>
      </c>
      <c r="K32" s="149">
        <v>0.56000000000000005</v>
      </c>
      <c r="L32" s="134">
        <v>0.57999999999999996</v>
      </c>
      <c r="M32" s="138" t="s">
        <v>79</v>
      </c>
      <c r="N32" s="139" t="s">
        <v>80</v>
      </c>
      <c r="O32" s="131" t="s">
        <v>80</v>
      </c>
    </row>
    <row r="33" spans="1:15" s="121" customFormat="1" ht="18" customHeight="1" x14ac:dyDescent="0.2">
      <c r="A33" s="122" t="s">
        <v>81</v>
      </c>
      <c r="B33" s="123" t="str">
        <f>IFERROR(VLOOKUP(A33,[1]Hoja1!$C$5:$F$50,2,FALSE)," ")</f>
        <v>mg/L</v>
      </c>
      <c r="C33" s="150" t="str">
        <f>IFERROR(VLOOKUP(A33,[1]Hoja1!$C$5:$F$50,3,FALSE)," ")</f>
        <v>HACH-8008</v>
      </c>
      <c r="D33" s="151"/>
      <c r="E33" s="133" t="str">
        <f>IFERROR(VLOOKUP(A33,[1]Hoja1!$C$5:$F$50,4,FALSE)," ")</f>
        <v>-</v>
      </c>
      <c r="F33" s="143" t="s">
        <v>82</v>
      </c>
      <c r="G33" s="144" t="s">
        <v>82</v>
      </c>
      <c r="H33" s="143" t="s">
        <v>82</v>
      </c>
      <c r="I33" s="145" t="s">
        <v>82</v>
      </c>
      <c r="J33" s="143" t="s">
        <v>82</v>
      </c>
      <c r="K33" s="145" t="s">
        <v>82</v>
      </c>
      <c r="L33" s="143" t="s">
        <v>82</v>
      </c>
      <c r="M33" s="145" t="s">
        <v>82</v>
      </c>
      <c r="N33" s="152" t="s">
        <v>82</v>
      </c>
      <c r="O33" s="131" t="s">
        <v>82</v>
      </c>
    </row>
    <row r="34" spans="1:15" s="121" customFormat="1" ht="18" customHeight="1" x14ac:dyDescent="0.2">
      <c r="A34" s="122" t="s">
        <v>83</v>
      </c>
      <c r="B34" s="123" t="str">
        <f>IFERROR(VLOOKUP(A34,[1]Hoja1!$C$5:$F$50,2,FALSE)," ")</f>
        <v>mg/L</v>
      </c>
      <c r="C34" s="150" t="str">
        <f>IFERROR(VLOOKUP(A34,[1]Hoja1!$C$5:$F$50,3,FALSE)," ")</f>
        <v>Standard Methods 3111 B</v>
      </c>
      <c r="D34" s="151"/>
      <c r="E34" s="133" t="str">
        <f>IFERROR(VLOOKUP(A34,[1]Hoja1!$C$5:$F$50,4,FALSE)," ")</f>
        <v>-</v>
      </c>
      <c r="F34" s="143" t="s">
        <v>84</v>
      </c>
      <c r="G34" s="153">
        <v>0.01</v>
      </c>
      <c r="H34" s="154">
        <v>1.2999999999999999E-2</v>
      </c>
      <c r="I34" s="155">
        <v>1.6E-2</v>
      </c>
      <c r="J34" s="154">
        <v>0.02</v>
      </c>
      <c r="K34" s="155">
        <v>1.6E-2</v>
      </c>
      <c r="L34" s="154">
        <v>1.6E-2</v>
      </c>
      <c r="M34" s="155">
        <v>1.7000000000000001E-2</v>
      </c>
      <c r="N34" s="156">
        <v>1.7000000000000001E-2</v>
      </c>
      <c r="O34" s="157">
        <v>1.6E-2</v>
      </c>
    </row>
    <row r="35" spans="1:15" s="121" customFormat="1" ht="18" customHeight="1" x14ac:dyDescent="0.2">
      <c r="A35" s="122" t="s">
        <v>85</v>
      </c>
      <c r="B35" s="123" t="str">
        <f>IFERROR(VLOOKUP(A35,[1]Hoja1!$C$5:$F$50,2,FALSE)," ")</f>
        <v>mg/L</v>
      </c>
      <c r="C35" s="150" t="str">
        <f>IFERROR(VLOOKUP(A35,[1]Hoja1!$C$5:$F$50,3,FALSE)," ")</f>
        <v>Standard Methods-3111B</v>
      </c>
      <c r="D35" s="151"/>
      <c r="E35" s="133" t="str">
        <f>IFERROR(VLOOKUP(A35,[1]Hoja1!$C$5:$F$50,4,FALSE)," ")</f>
        <v>0,07</v>
      </c>
      <c r="F35" s="143" t="s">
        <v>84</v>
      </c>
      <c r="G35" s="144" t="s">
        <v>84</v>
      </c>
      <c r="H35" s="143" t="s">
        <v>84</v>
      </c>
      <c r="I35" s="145" t="s">
        <v>84</v>
      </c>
      <c r="J35" s="143" t="s">
        <v>84</v>
      </c>
      <c r="K35" s="145" t="s">
        <v>84</v>
      </c>
      <c r="L35" s="154">
        <v>1.2E-2</v>
      </c>
      <c r="M35" s="145" t="s">
        <v>84</v>
      </c>
      <c r="N35" s="152" t="s">
        <v>84</v>
      </c>
      <c r="O35" s="131" t="s">
        <v>84</v>
      </c>
    </row>
    <row r="36" spans="1:15" s="121" customFormat="1" ht="18" customHeight="1" x14ac:dyDescent="0.2">
      <c r="A36" s="122" t="s">
        <v>86</v>
      </c>
      <c r="B36" s="123" t="str">
        <f>IFERROR(VLOOKUP(A36,[1]Hoja1!$C$5:$F$50,2,FALSE)," ")</f>
        <v>mg/L</v>
      </c>
      <c r="C36" s="150" t="str">
        <f>IFERROR(VLOOKUP(A36,[1]Hoja1!$C$5:$F$50,3,FALSE)," ")</f>
        <v>HACH-8039</v>
      </c>
      <c r="D36" s="151"/>
      <c r="E36" s="133" t="str">
        <f>IFERROR(VLOOKUP(A36,[1]Hoja1!$C$5:$F$50,4,FALSE)," ")</f>
        <v>50,0</v>
      </c>
      <c r="F36" s="158" t="s">
        <v>87</v>
      </c>
      <c r="G36" s="159" t="s">
        <v>87</v>
      </c>
      <c r="H36" s="160" t="s">
        <v>87</v>
      </c>
      <c r="I36" s="161" t="s">
        <v>87</v>
      </c>
      <c r="J36" s="160" t="s">
        <v>87</v>
      </c>
      <c r="K36" s="162" t="s">
        <v>87</v>
      </c>
      <c r="L36" s="160">
        <v>5.8</v>
      </c>
      <c r="M36" s="162">
        <v>5</v>
      </c>
      <c r="N36" s="163">
        <v>6</v>
      </c>
      <c r="O36" s="164">
        <v>5.3</v>
      </c>
    </row>
    <row r="37" spans="1:15" s="121" customFormat="1" ht="18" customHeight="1" x14ac:dyDescent="0.2">
      <c r="A37" s="122" t="s">
        <v>88</v>
      </c>
      <c r="B37" s="123" t="str">
        <f>IFERROR(VLOOKUP(A37,[1]Hoja1!$C$5:$F$50,2,FALSE)," ")</f>
        <v>mg/L</v>
      </c>
      <c r="C37" s="150" t="str">
        <f>IFERROR(VLOOKUP(A37,[1]Hoja1!$C$5:$F$50,3,FALSE)," ")</f>
        <v>HACH-8507</v>
      </c>
      <c r="D37" s="151"/>
      <c r="E37" s="133" t="str">
        <f>IFERROR(VLOOKUP(A37,[1]Hoja1!$C$5:$F$50,4,FALSE)," ")</f>
        <v>3,0</v>
      </c>
      <c r="F37" s="165" t="s">
        <v>89</v>
      </c>
      <c r="G37" s="166" t="s">
        <v>89</v>
      </c>
      <c r="H37" s="160" t="s">
        <v>89</v>
      </c>
      <c r="I37" s="162" t="s">
        <v>89</v>
      </c>
      <c r="J37" s="160" t="s">
        <v>89</v>
      </c>
      <c r="K37" s="162" t="s">
        <v>89</v>
      </c>
      <c r="L37" s="167" t="s">
        <v>89</v>
      </c>
      <c r="M37" s="168">
        <v>4.2999999999999997E-2</v>
      </c>
      <c r="N37" s="169" t="s">
        <v>89</v>
      </c>
      <c r="O37" s="157" t="s">
        <v>89</v>
      </c>
    </row>
    <row r="38" spans="1:15" s="121" customFormat="1" ht="18" customHeight="1" x14ac:dyDescent="0.2">
      <c r="A38" s="122" t="s">
        <v>90</v>
      </c>
      <c r="B38" s="123" t="str">
        <f>IFERROR(VLOOKUP(A38,[1]Hoja1!$C$5:$F$50,2,FALSE)," ")</f>
        <v>U pH</v>
      </c>
      <c r="C38" s="150" t="str">
        <f>IFERROR(VLOOKUP(A38,[1]Hoja1!$C$5:$F$50,3,FALSE)," ")</f>
        <v>Standard Methods-4500H+B</v>
      </c>
      <c r="D38" s="151"/>
      <c r="E38" s="133" t="str">
        <f>IFERROR(VLOOKUP(A38,[1]Hoja1!$C$5:$F$50,4,FALSE)," ")</f>
        <v>6,5 a 8,0</v>
      </c>
      <c r="F38" s="158">
        <v>7.73</v>
      </c>
      <c r="G38" s="159">
        <v>7.51</v>
      </c>
      <c r="H38" s="170">
        <v>7.45</v>
      </c>
      <c r="I38" s="161">
        <v>7.43</v>
      </c>
      <c r="J38" s="170">
        <v>7.63</v>
      </c>
      <c r="K38" s="161">
        <v>7.52</v>
      </c>
      <c r="L38" s="170">
        <v>7.26</v>
      </c>
      <c r="M38" s="161">
        <v>7.41</v>
      </c>
      <c r="N38" s="171">
        <v>7.37</v>
      </c>
      <c r="O38" s="131">
        <v>7.47</v>
      </c>
    </row>
    <row r="39" spans="1:15" s="121" customFormat="1" ht="18" customHeight="1" x14ac:dyDescent="0.2">
      <c r="A39" s="122" t="s">
        <v>91</v>
      </c>
      <c r="B39" s="123" t="str">
        <f>IFERROR(VLOOKUP(A39,[1]Hoja1!$C$5:$F$50,2,FALSE)," ")</f>
        <v>NTU</v>
      </c>
      <c r="C39" s="150" t="str">
        <f>IFERROR(VLOOKUP(A39,[1]Hoja1!$C$5:$F$50,3,FALSE)," ")</f>
        <v>Standard Methods-2130-B</v>
      </c>
      <c r="D39" s="151"/>
      <c r="E39" s="133" t="str">
        <f>IFERROR(VLOOKUP(A39,[1]Hoja1!$C$5:$F$50,4,FALSE)," ")</f>
        <v>5</v>
      </c>
      <c r="F39" s="158">
        <v>1.05</v>
      </c>
      <c r="G39" s="159">
        <v>1.06</v>
      </c>
      <c r="H39" s="170">
        <v>0.64</v>
      </c>
      <c r="I39" s="161">
        <v>0.84</v>
      </c>
      <c r="J39" s="170">
        <v>0.59</v>
      </c>
      <c r="K39" s="161">
        <v>0.59</v>
      </c>
      <c r="L39" s="170">
        <v>0.3</v>
      </c>
      <c r="M39" s="161">
        <v>1.1200000000000001</v>
      </c>
      <c r="N39" s="171">
        <v>0.36</v>
      </c>
      <c r="O39" s="161">
        <v>0.45</v>
      </c>
    </row>
    <row r="40" spans="1:15" s="121" customFormat="1" ht="18" customHeight="1" x14ac:dyDescent="0.2">
      <c r="A40" s="122" t="s">
        <v>92</v>
      </c>
      <c r="B40" s="123" t="str">
        <f>IFERROR(VLOOKUP(A40,[1]Hoja1!$C$5:$F$50,2,FALSE)," ")</f>
        <v>-</v>
      </c>
      <c r="C40" s="124" t="str">
        <f>IFERROR(VLOOKUP(A40,[1]Hoja1!$C$5:$F$50,3,FALSE)," ")</f>
        <v>Standard Methods2150-B</v>
      </c>
      <c r="D40" s="125"/>
      <c r="E40" s="133" t="str">
        <f>IFERROR(VLOOKUP(A40,[1]Hoja1!$C$5:$F$50,4,FALSE)," ")</f>
        <v>ACEPTABLE</v>
      </c>
      <c r="F40" s="158" t="s">
        <v>93</v>
      </c>
      <c r="G40" s="159" t="s">
        <v>93</v>
      </c>
      <c r="H40" s="158" t="s">
        <v>93</v>
      </c>
      <c r="I40" s="159" t="s">
        <v>93</v>
      </c>
      <c r="J40" s="158" t="s">
        <v>93</v>
      </c>
      <c r="K40" s="159" t="s">
        <v>93</v>
      </c>
      <c r="L40" s="158" t="s">
        <v>93</v>
      </c>
      <c r="M40" s="159" t="s">
        <v>93</v>
      </c>
      <c r="N40" s="158" t="s">
        <v>93</v>
      </c>
      <c r="O40" s="159" t="s">
        <v>93</v>
      </c>
    </row>
    <row r="41" spans="1:15" ht="18" customHeight="1" thickBot="1" x14ac:dyDescent="0.3">
      <c r="A41" s="172" t="s">
        <v>94</v>
      </c>
      <c r="B41" s="173" t="str">
        <f>IFERROR(VLOOKUP(A41,[1]Hoja1!$C$5:$F$50,2,FALSE)," ")</f>
        <v>-</v>
      </c>
      <c r="C41" s="174" t="str">
        <f>IFERROR(VLOOKUP(A41,[1]Hoja1!$C$5:$F$50,3,FALSE)," ")</f>
        <v>Standard Methods2160-B</v>
      </c>
      <c r="D41" s="175"/>
      <c r="E41" s="176" t="str">
        <f>IFERROR(VLOOKUP(A41,[1]Hoja1!$C$5:$F$50,4,FALSE)," ")</f>
        <v>ACEPTABLE</v>
      </c>
      <c r="F41" s="177" t="s">
        <v>93</v>
      </c>
      <c r="G41" s="178" t="s">
        <v>93</v>
      </c>
      <c r="H41" s="177" t="s">
        <v>93</v>
      </c>
      <c r="I41" s="178" t="s">
        <v>93</v>
      </c>
      <c r="J41" s="177" t="s">
        <v>93</v>
      </c>
      <c r="K41" s="178" t="s">
        <v>93</v>
      </c>
      <c r="L41" s="177" t="s">
        <v>93</v>
      </c>
      <c r="M41" s="178" t="s">
        <v>93</v>
      </c>
      <c r="N41" s="177" t="s">
        <v>93</v>
      </c>
      <c r="O41" s="178" t="s">
        <v>93</v>
      </c>
    </row>
    <row r="42" spans="1:15" ht="28.5" customHeight="1" x14ac:dyDescent="0.25">
      <c r="A42" s="45" t="s">
        <v>95</v>
      </c>
      <c r="B42" s="45"/>
      <c r="C42" s="45"/>
      <c r="D42" s="45"/>
      <c r="E42" s="45"/>
      <c r="F42" s="45"/>
      <c r="G42" s="45"/>
      <c r="H42" s="45"/>
      <c r="I42" s="45"/>
      <c r="J42" s="45"/>
      <c r="K42" s="45"/>
      <c r="L42" s="45"/>
      <c r="M42" s="45"/>
      <c r="N42" s="45"/>
    </row>
    <row r="100" spans="1:1" s="2" customFormat="1" x14ac:dyDescent="0.25">
      <c r="A100" s="179" t="s">
        <v>41</v>
      </c>
    </row>
    <row r="101" spans="1:1" s="2" customFormat="1" x14ac:dyDescent="0.25">
      <c r="A101" s="179" t="s">
        <v>96</v>
      </c>
    </row>
    <row r="102" spans="1:1" s="2" customFormat="1" x14ac:dyDescent="0.25">
      <c r="A102" s="179" t="s">
        <v>97</v>
      </c>
    </row>
    <row r="103" spans="1:1" s="2" customFormat="1" x14ac:dyDescent="0.25">
      <c r="A103" s="179" t="s">
        <v>98</v>
      </c>
    </row>
    <row r="104" spans="1:1" s="2" customFormat="1" x14ac:dyDescent="0.25">
      <c r="A104" s="179" t="s">
        <v>48</v>
      </c>
    </row>
    <row r="105" spans="1:1" s="2" customFormat="1" x14ac:dyDescent="0.25">
      <c r="A105" s="179" t="s">
        <v>47</v>
      </c>
    </row>
    <row r="106" spans="1:1" s="2" customFormat="1" x14ac:dyDescent="0.25">
      <c r="A106" s="179" t="s">
        <v>99</v>
      </c>
    </row>
    <row r="107" spans="1:1" s="2" customFormat="1" x14ac:dyDescent="0.25">
      <c r="A107" s="179" t="s">
        <v>100</v>
      </c>
    </row>
    <row r="108" spans="1:1" s="2" customFormat="1" x14ac:dyDescent="0.25">
      <c r="A108" s="179" t="s">
        <v>50</v>
      </c>
    </row>
    <row r="109" spans="1:1" s="2" customFormat="1" ht="14.25" x14ac:dyDescent="0.3">
      <c r="A109" s="180" t="s">
        <v>49</v>
      </c>
    </row>
    <row r="110" spans="1:1" s="2" customFormat="1" ht="14.25" thickBot="1" x14ac:dyDescent="0.3"/>
    <row r="111" spans="1:1" s="2" customFormat="1" ht="14.25" x14ac:dyDescent="0.3">
      <c r="A111" s="181" t="s">
        <v>61</v>
      </c>
    </row>
    <row r="112" spans="1:1" s="2" customFormat="1" ht="14.25" x14ac:dyDescent="0.3">
      <c r="A112" s="182" t="s">
        <v>61</v>
      </c>
    </row>
    <row r="113" spans="1:1" s="2" customFormat="1" x14ac:dyDescent="0.25">
      <c r="A113" s="183" t="s">
        <v>101</v>
      </c>
    </row>
    <row r="114" spans="1:1" s="2" customFormat="1" x14ac:dyDescent="0.25">
      <c r="A114" s="184" t="s">
        <v>101</v>
      </c>
    </row>
    <row r="115" spans="1:1" s="2" customFormat="1" x14ac:dyDescent="0.25">
      <c r="A115" s="185" t="s">
        <v>64</v>
      </c>
    </row>
    <row r="116" spans="1:1" s="2" customFormat="1" x14ac:dyDescent="0.25">
      <c r="A116" s="184" t="s">
        <v>64</v>
      </c>
    </row>
    <row r="117" spans="1:1" s="2" customFormat="1" x14ac:dyDescent="0.25">
      <c r="A117" s="185" t="s">
        <v>64</v>
      </c>
    </row>
    <row r="118" spans="1:1" s="2" customFormat="1" x14ac:dyDescent="0.25">
      <c r="A118" s="186" t="s">
        <v>102</v>
      </c>
    </row>
    <row r="119" spans="1:1" s="2" customFormat="1" x14ac:dyDescent="0.25">
      <c r="A119" s="185" t="s">
        <v>103</v>
      </c>
    </row>
    <row r="120" spans="1:1" s="2" customFormat="1" x14ac:dyDescent="0.25">
      <c r="A120" s="185" t="s">
        <v>104</v>
      </c>
    </row>
    <row r="121" spans="1:1" s="2" customFormat="1" x14ac:dyDescent="0.25">
      <c r="A121" s="187" t="s">
        <v>65</v>
      </c>
    </row>
    <row r="122" spans="1:1" s="2" customFormat="1" x14ac:dyDescent="0.25">
      <c r="A122" s="187" t="s">
        <v>105</v>
      </c>
    </row>
    <row r="123" spans="1:1" s="2" customFormat="1" x14ac:dyDescent="0.25">
      <c r="A123" s="185" t="s">
        <v>106</v>
      </c>
    </row>
    <row r="124" spans="1:1" s="2" customFormat="1" x14ac:dyDescent="0.25">
      <c r="A124" s="185" t="s">
        <v>107</v>
      </c>
    </row>
    <row r="125" spans="1:1" s="2" customFormat="1" x14ac:dyDescent="0.25">
      <c r="A125" s="187" t="s">
        <v>66</v>
      </c>
    </row>
    <row r="126" spans="1:1" s="2" customFormat="1" x14ac:dyDescent="0.25">
      <c r="A126" s="187" t="s">
        <v>108</v>
      </c>
    </row>
    <row r="127" spans="1:1" s="2" customFormat="1" x14ac:dyDescent="0.25">
      <c r="A127" s="187" t="s">
        <v>69</v>
      </c>
    </row>
    <row r="128" spans="1:1" s="2" customFormat="1" x14ac:dyDescent="0.25">
      <c r="A128" s="185" t="s">
        <v>71</v>
      </c>
    </row>
    <row r="129" spans="1:1" s="2" customFormat="1" x14ac:dyDescent="0.25">
      <c r="A129" s="188" t="s">
        <v>109</v>
      </c>
    </row>
    <row r="130" spans="1:1" s="2" customFormat="1" x14ac:dyDescent="0.25">
      <c r="A130" s="188" t="s">
        <v>73</v>
      </c>
    </row>
    <row r="131" spans="1:1" s="2" customFormat="1" x14ac:dyDescent="0.25">
      <c r="A131" s="187" t="s">
        <v>110</v>
      </c>
    </row>
    <row r="132" spans="1:1" s="2" customFormat="1" x14ac:dyDescent="0.25">
      <c r="A132" s="187" t="s">
        <v>74</v>
      </c>
    </row>
    <row r="133" spans="1:1" s="2" customFormat="1" x14ac:dyDescent="0.25">
      <c r="A133" s="189" t="s">
        <v>81</v>
      </c>
    </row>
    <row r="134" spans="1:1" s="2" customFormat="1" x14ac:dyDescent="0.25">
      <c r="A134" s="189" t="s">
        <v>111</v>
      </c>
    </row>
    <row r="135" spans="1:1" s="2" customFormat="1" x14ac:dyDescent="0.25">
      <c r="A135" s="189" t="s">
        <v>112</v>
      </c>
    </row>
    <row r="136" spans="1:1" s="2" customFormat="1" x14ac:dyDescent="0.25">
      <c r="A136" s="184" t="s">
        <v>113</v>
      </c>
    </row>
    <row r="137" spans="1:1" s="2" customFormat="1" x14ac:dyDescent="0.25">
      <c r="A137" s="187" t="s">
        <v>114</v>
      </c>
    </row>
    <row r="138" spans="1:1" s="2" customFormat="1" x14ac:dyDescent="0.25">
      <c r="A138" s="190" t="s">
        <v>86</v>
      </c>
    </row>
    <row r="139" spans="1:1" s="2" customFormat="1" x14ac:dyDescent="0.25">
      <c r="A139" s="185" t="s">
        <v>88</v>
      </c>
    </row>
    <row r="140" spans="1:1" s="2" customFormat="1" x14ac:dyDescent="0.25">
      <c r="A140" s="191" t="s">
        <v>83</v>
      </c>
    </row>
    <row r="141" spans="1:1" s="2" customFormat="1" x14ac:dyDescent="0.25">
      <c r="A141" s="191" t="s">
        <v>115</v>
      </c>
    </row>
    <row r="142" spans="1:1" s="2" customFormat="1" x14ac:dyDescent="0.25">
      <c r="A142" s="189" t="s">
        <v>116</v>
      </c>
    </row>
    <row r="143" spans="1:1" s="2" customFormat="1" x14ac:dyDescent="0.25">
      <c r="A143" s="187" t="s">
        <v>117</v>
      </c>
    </row>
    <row r="144" spans="1:1" s="2" customFormat="1" x14ac:dyDescent="0.25">
      <c r="A144" s="187" t="s">
        <v>85</v>
      </c>
    </row>
    <row r="145" spans="1:1" s="2" customFormat="1" x14ac:dyDescent="0.25">
      <c r="A145" s="187" t="s">
        <v>118</v>
      </c>
    </row>
    <row r="146" spans="1:1" s="2" customFormat="1" x14ac:dyDescent="0.25">
      <c r="A146" s="185" t="s">
        <v>90</v>
      </c>
    </row>
    <row r="147" spans="1:1" s="2" customFormat="1" x14ac:dyDescent="0.25">
      <c r="A147" s="185" t="s">
        <v>119</v>
      </c>
    </row>
    <row r="148" spans="1:1" s="2" customFormat="1" x14ac:dyDescent="0.25">
      <c r="A148" s="185" t="s">
        <v>92</v>
      </c>
    </row>
    <row r="149" spans="1:1" s="2" customFormat="1" x14ac:dyDescent="0.25">
      <c r="A149" s="185" t="s">
        <v>120</v>
      </c>
    </row>
    <row r="150" spans="1:1" s="2" customFormat="1" x14ac:dyDescent="0.25">
      <c r="A150" s="185" t="s">
        <v>121</v>
      </c>
    </row>
    <row r="151" spans="1:1" s="2" customFormat="1" x14ac:dyDescent="0.25">
      <c r="A151" s="184" t="s">
        <v>122</v>
      </c>
    </row>
    <row r="152" spans="1:1" s="2" customFormat="1" x14ac:dyDescent="0.25">
      <c r="A152" s="184" t="s">
        <v>94</v>
      </c>
    </row>
    <row r="153" spans="1:1" s="2" customFormat="1" x14ac:dyDescent="0.25">
      <c r="A153" s="184" t="s">
        <v>123</v>
      </c>
    </row>
    <row r="154" spans="1:1" s="2" customFormat="1" x14ac:dyDescent="0.25">
      <c r="A154" s="185" t="s">
        <v>123</v>
      </c>
    </row>
    <row r="155" spans="1:1" s="2" customFormat="1" x14ac:dyDescent="0.25">
      <c r="A155" s="187" t="s">
        <v>124</v>
      </c>
    </row>
    <row r="156" spans="1:1" ht="14.25" thickBot="1" x14ac:dyDescent="0.3">
      <c r="A156" s="192" t="s">
        <v>91</v>
      </c>
    </row>
  </sheetData>
  <sheetProtection insertRows="0" deleteRows="0"/>
  <mergeCells count="62">
    <mergeCell ref="C38:D38"/>
    <mergeCell ref="C39:D39"/>
    <mergeCell ref="C40:D40"/>
    <mergeCell ref="C41:D41"/>
    <mergeCell ref="A42:N42"/>
    <mergeCell ref="C32:D32"/>
    <mergeCell ref="C33:D33"/>
    <mergeCell ref="C34:D34"/>
    <mergeCell ref="C35:D35"/>
    <mergeCell ref="C36:D36"/>
    <mergeCell ref="C37:D37"/>
    <mergeCell ref="C26:D26"/>
    <mergeCell ref="C27:D27"/>
    <mergeCell ref="C28:D28"/>
    <mergeCell ref="C29:D29"/>
    <mergeCell ref="C30:D30"/>
    <mergeCell ref="C31:D31"/>
    <mergeCell ref="F20:G20"/>
    <mergeCell ref="H20:I20"/>
    <mergeCell ref="J20:K20"/>
    <mergeCell ref="L20:M20"/>
    <mergeCell ref="N20:O20"/>
    <mergeCell ref="C25:D25"/>
    <mergeCell ref="A16:B16"/>
    <mergeCell ref="C16:G16"/>
    <mergeCell ref="L16:M16"/>
    <mergeCell ref="A17:B17"/>
    <mergeCell ref="C17:G17"/>
    <mergeCell ref="A19:A24"/>
    <mergeCell ref="B19:B24"/>
    <mergeCell ref="C19:D24"/>
    <mergeCell ref="E19:E24"/>
    <mergeCell ref="F19:O19"/>
    <mergeCell ref="A14:B14"/>
    <mergeCell ref="C14:G14"/>
    <mergeCell ref="H14:K14"/>
    <mergeCell ref="A15:B15"/>
    <mergeCell ref="C15:G15"/>
    <mergeCell ref="L15:M15"/>
    <mergeCell ref="A12:B12"/>
    <mergeCell ref="C12:G12"/>
    <mergeCell ref="H12:K12"/>
    <mergeCell ref="L12:O12"/>
    <mergeCell ref="A13:B13"/>
    <mergeCell ref="C13:G13"/>
    <mergeCell ref="H13:K13"/>
    <mergeCell ref="L13:O13"/>
    <mergeCell ref="A8:O8"/>
    <mergeCell ref="E9:H9"/>
    <mergeCell ref="I9:K9"/>
    <mergeCell ref="A10:G10"/>
    <mergeCell ref="H10:O10"/>
    <mergeCell ref="A11:B11"/>
    <mergeCell ref="C11:G11"/>
    <mergeCell ref="H11:K11"/>
    <mergeCell ref="L11:O11"/>
    <mergeCell ref="B2:M4"/>
    <mergeCell ref="N2:O4"/>
    <mergeCell ref="B5:M5"/>
    <mergeCell ref="N5:O5"/>
    <mergeCell ref="A6:O6"/>
    <mergeCell ref="A7:O7"/>
  </mergeCells>
  <dataValidations count="4">
    <dataValidation type="list" allowBlank="1" showInputMessage="1" showErrorMessage="1" sqref="A25:A41 IW25:IW41 SS25:SS41 ACO25:ACO41 AMK25:AMK41 AWG25:AWG41 BGC25:BGC41 BPY25:BPY41 BZU25:BZU41 CJQ25:CJQ41 CTM25:CTM41 DDI25:DDI41 DNE25:DNE41 DXA25:DXA41 EGW25:EGW41 EQS25:EQS41 FAO25:FAO41 FKK25:FKK41 FUG25:FUG41 GEC25:GEC41 GNY25:GNY41 GXU25:GXU41 HHQ25:HHQ41 HRM25:HRM41 IBI25:IBI41 ILE25:ILE41 IVA25:IVA41 JEW25:JEW41 JOS25:JOS41 JYO25:JYO41 KIK25:KIK41 KSG25:KSG41 LCC25:LCC41 LLY25:LLY41 LVU25:LVU41 MFQ25:MFQ41 MPM25:MPM41 MZI25:MZI41 NJE25:NJE41 NTA25:NTA41 OCW25:OCW41 OMS25:OMS41 OWO25:OWO41 PGK25:PGK41 PQG25:PQG41 QAC25:QAC41 QJY25:QJY41 QTU25:QTU41 RDQ25:RDQ41 RNM25:RNM41 RXI25:RXI41 SHE25:SHE41 SRA25:SRA41 TAW25:TAW41 TKS25:TKS41 TUO25:TUO41 UEK25:UEK41 UOG25:UOG41 UYC25:UYC41 VHY25:VHY41 VRU25:VRU41 WBQ25:WBQ41 WLM25:WLM41 WVI25:WVI41 A65561:A65577 IW65561:IW65577 SS65561:SS65577 ACO65561:ACO65577 AMK65561:AMK65577 AWG65561:AWG65577 BGC65561:BGC65577 BPY65561:BPY65577 BZU65561:BZU65577 CJQ65561:CJQ65577 CTM65561:CTM65577 DDI65561:DDI65577 DNE65561:DNE65577 DXA65561:DXA65577 EGW65561:EGW65577 EQS65561:EQS65577 FAO65561:FAO65577 FKK65561:FKK65577 FUG65561:FUG65577 GEC65561:GEC65577 GNY65561:GNY65577 GXU65561:GXU65577 HHQ65561:HHQ65577 HRM65561:HRM65577 IBI65561:IBI65577 ILE65561:ILE65577 IVA65561:IVA65577 JEW65561:JEW65577 JOS65561:JOS65577 JYO65561:JYO65577 KIK65561:KIK65577 KSG65561:KSG65577 LCC65561:LCC65577 LLY65561:LLY65577 LVU65561:LVU65577 MFQ65561:MFQ65577 MPM65561:MPM65577 MZI65561:MZI65577 NJE65561:NJE65577 NTA65561:NTA65577 OCW65561:OCW65577 OMS65561:OMS65577 OWO65561:OWO65577 PGK65561:PGK65577 PQG65561:PQG65577 QAC65561:QAC65577 QJY65561:QJY65577 QTU65561:QTU65577 RDQ65561:RDQ65577 RNM65561:RNM65577 RXI65561:RXI65577 SHE65561:SHE65577 SRA65561:SRA65577 TAW65561:TAW65577 TKS65561:TKS65577 TUO65561:TUO65577 UEK65561:UEK65577 UOG65561:UOG65577 UYC65561:UYC65577 VHY65561:VHY65577 VRU65561:VRU65577 WBQ65561:WBQ65577 WLM65561:WLM65577 WVI65561:WVI65577 A131097:A131113 IW131097:IW131113 SS131097:SS131113 ACO131097:ACO131113 AMK131097:AMK131113 AWG131097:AWG131113 BGC131097:BGC131113 BPY131097:BPY131113 BZU131097:BZU131113 CJQ131097:CJQ131113 CTM131097:CTM131113 DDI131097:DDI131113 DNE131097:DNE131113 DXA131097:DXA131113 EGW131097:EGW131113 EQS131097:EQS131113 FAO131097:FAO131113 FKK131097:FKK131113 FUG131097:FUG131113 GEC131097:GEC131113 GNY131097:GNY131113 GXU131097:GXU131113 HHQ131097:HHQ131113 HRM131097:HRM131113 IBI131097:IBI131113 ILE131097:ILE131113 IVA131097:IVA131113 JEW131097:JEW131113 JOS131097:JOS131113 JYO131097:JYO131113 KIK131097:KIK131113 KSG131097:KSG131113 LCC131097:LCC131113 LLY131097:LLY131113 LVU131097:LVU131113 MFQ131097:MFQ131113 MPM131097:MPM131113 MZI131097:MZI131113 NJE131097:NJE131113 NTA131097:NTA131113 OCW131097:OCW131113 OMS131097:OMS131113 OWO131097:OWO131113 PGK131097:PGK131113 PQG131097:PQG131113 QAC131097:QAC131113 QJY131097:QJY131113 QTU131097:QTU131113 RDQ131097:RDQ131113 RNM131097:RNM131113 RXI131097:RXI131113 SHE131097:SHE131113 SRA131097:SRA131113 TAW131097:TAW131113 TKS131097:TKS131113 TUO131097:TUO131113 UEK131097:UEK131113 UOG131097:UOG131113 UYC131097:UYC131113 VHY131097:VHY131113 VRU131097:VRU131113 WBQ131097:WBQ131113 WLM131097:WLM131113 WVI131097:WVI131113 A196633:A196649 IW196633:IW196649 SS196633:SS196649 ACO196633:ACO196649 AMK196633:AMK196649 AWG196633:AWG196649 BGC196633:BGC196649 BPY196633:BPY196649 BZU196633:BZU196649 CJQ196633:CJQ196649 CTM196633:CTM196649 DDI196633:DDI196649 DNE196633:DNE196649 DXA196633:DXA196649 EGW196633:EGW196649 EQS196633:EQS196649 FAO196633:FAO196649 FKK196633:FKK196649 FUG196633:FUG196649 GEC196633:GEC196649 GNY196633:GNY196649 GXU196633:GXU196649 HHQ196633:HHQ196649 HRM196633:HRM196649 IBI196633:IBI196649 ILE196633:ILE196649 IVA196633:IVA196649 JEW196633:JEW196649 JOS196633:JOS196649 JYO196633:JYO196649 KIK196633:KIK196649 KSG196633:KSG196649 LCC196633:LCC196649 LLY196633:LLY196649 LVU196633:LVU196649 MFQ196633:MFQ196649 MPM196633:MPM196649 MZI196633:MZI196649 NJE196633:NJE196649 NTA196633:NTA196649 OCW196633:OCW196649 OMS196633:OMS196649 OWO196633:OWO196649 PGK196633:PGK196649 PQG196633:PQG196649 QAC196633:QAC196649 QJY196633:QJY196649 QTU196633:QTU196649 RDQ196633:RDQ196649 RNM196633:RNM196649 RXI196633:RXI196649 SHE196633:SHE196649 SRA196633:SRA196649 TAW196633:TAW196649 TKS196633:TKS196649 TUO196633:TUO196649 UEK196633:UEK196649 UOG196633:UOG196649 UYC196633:UYC196649 VHY196633:VHY196649 VRU196633:VRU196649 WBQ196633:WBQ196649 WLM196633:WLM196649 WVI196633:WVI196649 A262169:A262185 IW262169:IW262185 SS262169:SS262185 ACO262169:ACO262185 AMK262169:AMK262185 AWG262169:AWG262185 BGC262169:BGC262185 BPY262169:BPY262185 BZU262169:BZU262185 CJQ262169:CJQ262185 CTM262169:CTM262185 DDI262169:DDI262185 DNE262169:DNE262185 DXA262169:DXA262185 EGW262169:EGW262185 EQS262169:EQS262185 FAO262169:FAO262185 FKK262169:FKK262185 FUG262169:FUG262185 GEC262169:GEC262185 GNY262169:GNY262185 GXU262169:GXU262185 HHQ262169:HHQ262185 HRM262169:HRM262185 IBI262169:IBI262185 ILE262169:ILE262185 IVA262169:IVA262185 JEW262169:JEW262185 JOS262169:JOS262185 JYO262169:JYO262185 KIK262169:KIK262185 KSG262169:KSG262185 LCC262169:LCC262185 LLY262169:LLY262185 LVU262169:LVU262185 MFQ262169:MFQ262185 MPM262169:MPM262185 MZI262169:MZI262185 NJE262169:NJE262185 NTA262169:NTA262185 OCW262169:OCW262185 OMS262169:OMS262185 OWO262169:OWO262185 PGK262169:PGK262185 PQG262169:PQG262185 QAC262169:QAC262185 QJY262169:QJY262185 QTU262169:QTU262185 RDQ262169:RDQ262185 RNM262169:RNM262185 RXI262169:RXI262185 SHE262169:SHE262185 SRA262169:SRA262185 TAW262169:TAW262185 TKS262169:TKS262185 TUO262169:TUO262185 UEK262169:UEK262185 UOG262169:UOG262185 UYC262169:UYC262185 VHY262169:VHY262185 VRU262169:VRU262185 WBQ262169:WBQ262185 WLM262169:WLM262185 WVI262169:WVI262185 A327705:A327721 IW327705:IW327721 SS327705:SS327721 ACO327705:ACO327721 AMK327705:AMK327721 AWG327705:AWG327721 BGC327705:BGC327721 BPY327705:BPY327721 BZU327705:BZU327721 CJQ327705:CJQ327721 CTM327705:CTM327721 DDI327705:DDI327721 DNE327705:DNE327721 DXA327705:DXA327721 EGW327705:EGW327721 EQS327705:EQS327721 FAO327705:FAO327721 FKK327705:FKK327721 FUG327705:FUG327721 GEC327705:GEC327721 GNY327705:GNY327721 GXU327705:GXU327721 HHQ327705:HHQ327721 HRM327705:HRM327721 IBI327705:IBI327721 ILE327705:ILE327721 IVA327705:IVA327721 JEW327705:JEW327721 JOS327705:JOS327721 JYO327705:JYO327721 KIK327705:KIK327721 KSG327705:KSG327721 LCC327705:LCC327721 LLY327705:LLY327721 LVU327705:LVU327721 MFQ327705:MFQ327721 MPM327705:MPM327721 MZI327705:MZI327721 NJE327705:NJE327721 NTA327705:NTA327721 OCW327705:OCW327721 OMS327705:OMS327721 OWO327705:OWO327721 PGK327705:PGK327721 PQG327705:PQG327721 QAC327705:QAC327721 QJY327705:QJY327721 QTU327705:QTU327721 RDQ327705:RDQ327721 RNM327705:RNM327721 RXI327705:RXI327721 SHE327705:SHE327721 SRA327705:SRA327721 TAW327705:TAW327721 TKS327705:TKS327721 TUO327705:TUO327721 UEK327705:UEK327721 UOG327705:UOG327721 UYC327705:UYC327721 VHY327705:VHY327721 VRU327705:VRU327721 WBQ327705:WBQ327721 WLM327705:WLM327721 WVI327705:WVI327721 A393241:A393257 IW393241:IW393257 SS393241:SS393257 ACO393241:ACO393257 AMK393241:AMK393257 AWG393241:AWG393257 BGC393241:BGC393257 BPY393241:BPY393257 BZU393241:BZU393257 CJQ393241:CJQ393257 CTM393241:CTM393257 DDI393241:DDI393257 DNE393241:DNE393257 DXA393241:DXA393257 EGW393241:EGW393257 EQS393241:EQS393257 FAO393241:FAO393257 FKK393241:FKK393257 FUG393241:FUG393257 GEC393241:GEC393257 GNY393241:GNY393257 GXU393241:GXU393257 HHQ393241:HHQ393257 HRM393241:HRM393257 IBI393241:IBI393257 ILE393241:ILE393257 IVA393241:IVA393257 JEW393241:JEW393257 JOS393241:JOS393257 JYO393241:JYO393257 KIK393241:KIK393257 KSG393241:KSG393257 LCC393241:LCC393257 LLY393241:LLY393257 LVU393241:LVU393257 MFQ393241:MFQ393257 MPM393241:MPM393257 MZI393241:MZI393257 NJE393241:NJE393257 NTA393241:NTA393257 OCW393241:OCW393257 OMS393241:OMS393257 OWO393241:OWO393257 PGK393241:PGK393257 PQG393241:PQG393257 QAC393241:QAC393257 QJY393241:QJY393257 QTU393241:QTU393257 RDQ393241:RDQ393257 RNM393241:RNM393257 RXI393241:RXI393257 SHE393241:SHE393257 SRA393241:SRA393257 TAW393241:TAW393257 TKS393241:TKS393257 TUO393241:TUO393257 UEK393241:UEK393257 UOG393241:UOG393257 UYC393241:UYC393257 VHY393241:VHY393257 VRU393241:VRU393257 WBQ393241:WBQ393257 WLM393241:WLM393257 WVI393241:WVI393257 A458777:A458793 IW458777:IW458793 SS458777:SS458793 ACO458777:ACO458793 AMK458777:AMK458793 AWG458777:AWG458793 BGC458777:BGC458793 BPY458777:BPY458793 BZU458777:BZU458793 CJQ458777:CJQ458793 CTM458777:CTM458793 DDI458777:DDI458793 DNE458777:DNE458793 DXA458777:DXA458793 EGW458777:EGW458793 EQS458777:EQS458793 FAO458777:FAO458793 FKK458777:FKK458793 FUG458777:FUG458793 GEC458777:GEC458793 GNY458777:GNY458793 GXU458777:GXU458793 HHQ458777:HHQ458793 HRM458777:HRM458793 IBI458777:IBI458793 ILE458777:ILE458793 IVA458777:IVA458793 JEW458777:JEW458793 JOS458777:JOS458793 JYO458777:JYO458793 KIK458777:KIK458793 KSG458777:KSG458793 LCC458777:LCC458793 LLY458777:LLY458793 LVU458777:LVU458793 MFQ458777:MFQ458793 MPM458777:MPM458793 MZI458777:MZI458793 NJE458777:NJE458793 NTA458777:NTA458793 OCW458777:OCW458793 OMS458777:OMS458793 OWO458777:OWO458793 PGK458777:PGK458793 PQG458777:PQG458793 QAC458777:QAC458793 QJY458777:QJY458793 QTU458777:QTU458793 RDQ458777:RDQ458793 RNM458777:RNM458793 RXI458777:RXI458793 SHE458777:SHE458793 SRA458777:SRA458793 TAW458777:TAW458793 TKS458777:TKS458793 TUO458777:TUO458793 UEK458777:UEK458793 UOG458777:UOG458793 UYC458777:UYC458793 VHY458777:VHY458793 VRU458777:VRU458793 WBQ458777:WBQ458793 WLM458777:WLM458793 WVI458777:WVI458793 A524313:A524329 IW524313:IW524329 SS524313:SS524329 ACO524313:ACO524329 AMK524313:AMK524329 AWG524313:AWG524329 BGC524313:BGC524329 BPY524313:BPY524329 BZU524313:BZU524329 CJQ524313:CJQ524329 CTM524313:CTM524329 DDI524313:DDI524329 DNE524313:DNE524329 DXA524313:DXA524329 EGW524313:EGW524329 EQS524313:EQS524329 FAO524313:FAO524329 FKK524313:FKK524329 FUG524313:FUG524329 GEC524313:GEC524329 GNY524313:GNY524329 GXU524313:GXU524329 HHQ524313:HHQ524329 HRM524313:HRM524329 IBI524313:IBI524329 ILE524313:ILE524329 IVA524313:IVA524329 JEW524313:JEW524329 JOS524313:JOS524329 JYO524313:JYO524329 KIK524313:KIK524329 KSG524313:KSG524329 LCC524313:LCC524329 LLY524313:LLY524329 LVU524313:LVU524329 MFQ524313:MFQ524329 MPM524313:MPM524329 MZI524313:MZI524329 NJE524313:NJE524329 NTA524313:NTA524329 OCW524313:OCW524329 OMS524313:OMS524329 OWO524313:OWO524329 PGK524313:PGK524329 PQG524313:PQG524329 QAC524313:QAC524329 QJY524313:QJY524329 QTU524313:QTU524329 RDQ524313:RDQ524329 RNM524313:RNM524329 RXI524313:RXI524329 SHE524313:SHE524329 SRA524313:SRA524329 TAW524313:TAW524329 TKS524313:TKS524329 TUO524313:TUO524329 UEK524313:UEK524329 UOG524313:UOG524329 UYC524313:UYC524329 VHY524313:VHY524329 VRU524313:VRU524329 WBQ524313:WBQ524329 WLM524313:WLM524329 WVI524313:WVI524329 A589849:A589865 IW589849:IW589865 SS589849:SS589865 ACO589849:ACO589865 AMK589849:AMK589865 AWG589849:AWG589865 BGC589849:BGC589865 BPY589849:BPY589865 BZU589849:BZU589865 CJQ589849:CJQ589865 CTM589849:CTM589865 DDI589849:DDI589865 DNE589849:DNE589865 DXA589849:DXA589865 EGW589849:EGW589865 EQS589849:EQS589865 FAO589849:FAO589865 FKK589849:FKK589865 FUG589849:FUG589865 GEC589849:GEC589865 GNY589849:GNY589865 GXU589849:GXU589865 HHQ589849:HHQ589865 HRM589849:HRM589865 IBI589849:IBI589865 ILE589849:ILE589865 IVA589849:IVA589865 JEW589849:JEW589865 JOS589849:JOS589865 JYO589849:JYO589865 KIK589849:KIK589865 KSG589849:KSG589865 LCC589849:LCC589865 LLY589849:LLY589865 LVU589849:LVU589865 MFQ589849:MFQ589865 MPM589849:MPM589865 MZI589849:MZI589865 NJE589849:NJE589865 NTA589849:NTA589865 OCW589849:OCW589865 OMS589849:OMS589865 OWO589849:OWO589865 PGK589849:PGK589865 PQG589849:PQG589865 QAC589849:QAC589865 QJY589849:QJY589865 QTU589849:QTU589865 RDQ589849:RDQ589865 RNM589849:RNM589865 RXI589849:RXI589865 SHE589849:SHE589865 SRA589849:SRA589865 TAW589849:TAW589865 TKS589849:TKS589865 TUO589849:TUO589865 UEK589849:UEK589865 UOG589849:UOG589865 UYC589849:UYC589865 VHY589849:VHY589865 VRU589849:VRU589865 WBQ589849:WBQ589865 WLM589849:WLM589865 WVI589849:WVI589865 A655385:A655401 IW655385:IW655401 SS655385:SS655401 ACO655385:ACO655401 AMK655385:AMK655401 AWG655385:AWG655401 BGC655385:BGC655401 BPY655385:BPY655401 BZU655385:BZU655401 CJQ655385:CJQ655401 CTM655385:CTM655401 DDI655385:DDI655401 DNE655385:DNE655401 DXA655385:DXA655401 EGW655385:EGW655401 EQS655385:EQS655401 FAO655385:FAO655401 FKK655385:FKK655401 FUG655385:FUG655401 GEC655385:GEC655401 GNY655385:GNY655401 GXU655385:GXU655401 HHQ655385:HHQ655401 HRM655385:HRM655401 IBI655385:IBI655401 ILE655385:ILE655401 IVA655385:IVA655401 JEW655385:JEW655401 JOS655385:JOS655401 JYO655385:JYO655401 KIK655385:KIK655401 KSG655385:KSG655401 LCC655385:LCC655401 LLY655385:LLY655401 LVU655385:LVU655401 MFQ655385:MFQ655401 MPM655385:MPM655401 MZI655385:MZI655401 NJE655385:NJE655401 NTA655385:NTA655401 OCW655385:OCW655401 OMS655385:OMS655401 OWO655385:OWO655401 PGK655385:PGK655401 PQG655385:PQG655401 QAC655385:QAC655401 QJY655385:QJY655401 QTU655385:QTU655401 RDQ655385:RDQ655401 RNM655385:RNM655401 RXI655385:RXI655401 SHE655385:SHE655401 SRA655385:SRA655401 TAW655385:TAW655401 TKS655385:TKS655401 TUO655385:TUO655401 UEK655385:UEK655401 UOG655385:UOG655401 UYC655385:UYC655401 VHY655385:VHY655401 VRU655385:VRU655401 WBQ655385:WBQ655401 WLM655385:WLM655401 WVI655385:WVI655401 A720921:A720937 IW720921:IW720937 SS720921:SS720937 ACO720921:ACO720937 AMK720921:AMK720937 AWG720921:AWG720937 BGC720921:BGC720937 BPY720921:BPY720937 BZU720921:BZU720937 CJQ720921:CJQ720937 CTM720921:CTM720937 DDI720921:DDI720937 DNE720921:DNE720937 DXA720921:DXA720937 EGW720921:EGW720937 EQS720921:EQS720937 FAO720921:FAO720937 FKK720921:FKK720937 FUG720921:FUG720937 GEC720921:GEC720937 GNY720921:GNY720937 GXU720921:GXU720937 HHQ720921:HHQ720937 HRM720921:HRM720937 IBI720921:IBI720937 ILE720921:ILE720937 IVA720921:IVA720937 JEW720921:JEW720937 JOS720921:JOS720937 JYO720921:JYO720937 KIK720921:KIK720937 KSG720921:KSG720937 LCC720921:LCC720937 LLY720921:LLY720937 LVU720921:LVU720937 MFQ720921:MFQ720937 MPM720921:MPM720937 MZI720921:MZI720937 NJE720921:NJE720937 NTA720921:NTA720937 OCW720921:OCW720937 OMS720921:OMS720937 OWO720921:OWO720937 PGK720921:PGK720937 PQG720921:PQG720937 QAC720921:QAC720937 QJY720921:QJY720937 QTU720921:QTU720937 RDQ720921:RDQ720937 RNM720921:RNM720937 RXI720921:RXI720937 SHE720921:SHE720937 SRA720921:SRA720937 TAW720921:TAW720937 TKS720921:TKS720937 TUO720921:TUO720937 UEK720921:UEK720937 UOG720921:UOG720937 UYC720921:UYC720937 VHY720921:VHY720937 VRU720921:VRU720937 WBQ720921:WBQ720937 WLM720921:WLM720937 WVI720921:WVI720937 A786457:A786473 IW786457:IW786473 SS786457:SS786473 ACO786457:ACO786473 AMK786457:AMK786473 AWG786457:AWG786473 BGC786457:BGC786473 BPY786457:BPY786473 BZU786457:BZU786473 CJQ786457:CJQ786473 CTM786457:CTM786473 DDI786457:DDI786473 DNE786457:DNE786473 DXA786457:DXA786473 EGW786457:EGW786473 EQS786457:EQS786473 FAO786457:FAO786473 FKK786457:FKK786473 FUG786457:FUG786473 GEC786457:GEC786473 GNY786457:GNY786473 GXU786457:GXU786473 HHQ786457:HHQ786473 HRM786457:HRM786473 IBI786457:IBI786473 ILE786457:ILE786473 IVA786457:IVA786473 JEW786457:JEW786473 JOS786457:JOS786473 JYO786457:JYO786473 KIK786457:KIK786473 KSG786457:KSG786473 LCC786457:LCC786473 LLY786457:LLY786473 LVU786457:LVU786473 MFQ786457:MFQ786473 MPM786457:MPM786473 MZI786457:MZI786473 NJE786457:NJE786473 NTA786457:NTA786473 OCW786457:OCW786473 OMS786457:OMS786473 OWO786457:OWO786473 PGK786457:PGK786473 PQG786457:PQG786473 QAC786457:QAC786473 QJY786457:QJY786473 QTU786457:QTU786473 RDQ786457:RDQ786473 RNM786457:RNM786473 RXI786457:RXI786473 SHE786457:SHE786473 SRA786457:SRA786473 TAW786457:TAW786473 TKS786457:TKS786473 TUO786457:TUO786473 UEK786457:UEK786473 UOG786457:UOG786473 UYC786457:UYC786473 VHY786457:VHY786473 VRU786457:VRU786473 WBQ786457:WBQ786473 WLM786457:WLM786473 WVI786457:WVI786473 A851993:A852009 IW851993:IW852009 SS851993:SS852009 ACO851993:ACO852009 AMK851993:AMK852009 AWG851993:AWG852009 BGC851993:BGC852009 BPY851993:BPY852009 BZU851993:BZU852009 CJQ851993:CJQ852009 CTM851993:CTM852009 DDI851993:DDI852009 DNE851993:DNE852009 DXA851993:DXA852009 EGW851993:EGW852009 EQS851993:EQS852009 FAO851993:FAO852009 FKK851993:FKK852009 FUG851993:FUG852009 GEC851993:GEC852009 GNY851993:GNY852009 GXU851993:GXU852009 HHQ851993:HHQ852009 HRM851993:HRM852009 IBI851993:IBI852009 ILE851993:ILE852009 IVA851993:IVA852009 JEW851993:JEW852009 JOS851993:JOS852009 JYO851993:JYO852009 KIK851993:KIK852009 KSG851993:KSG852009 LCC851993:LCC852009 LLY851993:LLY852009 LVU851993:LVU852009 MFQ851993:MFQ852009 MPM851993:MPM852009 MZI851993:MZI852009 NJE851993:NJE852009 NTA851993:NTA852009 OCW851993:OCW852009 OMS851993:OMS852009 OWO851993:OWO852009 PGK851993:PGK852009 PQG851993:PQG852009 QAC851993:QAC852009 QJY851993:QJY852009 QTU851993:QTU852009 RDQ851993:RDQ852009 RNM851993:RNM852009 RXI851993:RXI852009 SHE851993:SHE852009 SRA851993:SRA852009 TAW851993:TAW852009 TKS851993:TKS852009 TUO851993:TUO852009 UEK851993:UEK852009 UOG851993:UOG852009 UYC851993:UYC852009 VHY851993:VHY852009 VRU851993:VRU852009 WBQ851993:WBQ852009 WLM851993:WLM852009 WVI851993:WVI852009 A917529:A917545 IW917529:IW917545 SS917529:SS917545 ACO917529:ACO917545 AMK917529:AMK917545 AWG917529:AWG917545 BGC917529:BGC917545 BPY917529:BPY917545 BZU917529:BZU917545 CJQ917529:CJQ917545 CTM917529:CTM917545 DDI917529:DDI917545 DNE917529:DNE917545 DXA917529:DXA917545 EGW917529:EGW917545 EQS917529:EQS917545 FAO917529:FAO917545 FKK917529:FKK917545 FUG917529:FUG917545 GEC917529:GEC917545 GNY917529:GNY917545 GXU917529:GXU917545 HHQ917529:HHQ917545 HRM917529:HRM917545 IBI917529:IBI917545 ILE917529:ILE917545 IVA917529:IVA917545 JEW917529:JEW917545 JOS917529:JOS917545 JYO917529:JYO917545 KIK917529:KIK917545 KSG917529:KSG917545 LCC917529:LCC917545 LLY917529:LLY917545 LVU917529:LVU917545 MFQ917529:MFQ917545 MPM917529:MPM917545 MZI917529:MZI917545 NJE917529:NJE917545 NTA917529:NTA917545 OCW917529:OCW917545 OMS917529:OMS917545 OWO917529:OWO917545 PGK917529:PGK917545 PQG917529:PQG917545 QAC917529:QAC917545 QJY917529:QJY917545 QTU917529:QTU917545 RDQ917529:RDQ917545 RNM917529:RNM917545 RXI917529:RXI917545 SHE917529:SHE917545 SRA917529:SRA917545 TAW917529:TAW917545 TKS917529:TKS917545 TUO917529:TUO917545 UEK917529:UEK917545 UOG917529:UOG917545 UYC917529:UYC917545 VHY917529:VHY917545 VRU917529:VRU917545 WBQ917529:WBQ917545 WLM917529:WLM917545 WVI917529:WVI917545 A983065:A983081 IW983065:IW983081 SS983065:SS983081 ACO983065:ACO983081 AMK983065:AMK983081 AWG983065:AWG983081 BGC983065:BGC983081 BPY983065:BPY983081 BZU983065:BZU983081 CJQ983065:CJQ983081 CTM983065:CTM983081 DDI983065:DDI983081 DNE983065:DNE983081 DXA983065:DXA983081 EGW983065:EGW983081 EQS983065:EQS983081 FAO983065:FAO983081 FKK983065:FKK983081 FUG983065:FUG983081 GEC983065:GEC983081 GNY983065:GNY983081 GXU983065:GXU983081 HHQ983065:HHQ983081 HRM983065:HRM983081 IBI983065:IBI983081 ILE983065:ILE983081 IVA983065:IVA983081 JEW983065:JEW983081 JOS983065:JOS983081 JYO983065:JYO983081 KIK983065:KIK983081 KSG983065:KSG983081 LCC983065:LCC983081 LLY983065:LLY983081 LVU983065:LVU983081 MFQ983065:MFQ983081 MPM983065:MPM983081 MZI983065:MZI983081 NJE983065:NJE983081 NTA983065:NTA983081 OCW983065:OCW983081 OMS983065:OMS983081 OWO983065:OWO983081 PGK983065:PGK983081 PQG983065:PQG983081 QAC983065:QAC983081 QJY983065:QJY983081 QTU983065:QTU983081 RDQ983065:RDQ983081 RNM983065:RNM983081 RXI983065:RXI983081 SHE983065:SHE983081 SRA983065:SRA983081 TAW983065:TAW983081 TKS983065:TKS983081 TUO983065:TUO983081 UEK983065:UEK983081 UOG983065:UOG983081 UYC983065:UYC983081 VHY983065:VHY983081 VRU983065:VRU983081 WBQ983065:WBQ983081 WLM983065:WLM983081 WVI983065:WVI983081" xr:uid="{B2641764-9BCE-49F1-A457-C5932C956BF6}">
      <formula1>$A$111:$A$156</formula1>
    </dataValidation>
    <dataValidation type="list" allowBlank="1" showInputMessage="1" showErrorMessage="1" sqref="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 xr:uid="{E305EC32-E4FE-4E2D-84E0-FC3495D9C0ED}">
      <formula1>$A$108:$A$109</formula1>
    </dataValidation>
    <dataValidation type="list" allowBlank="1" showInputMessage="1" showErrorMessage="1" sqref="L22:M22 JH22:JI22 TD22:TE22 ACZ22:ADA22 AMV22:AMW22 AWR22:AWS22 BGN22:BGO22 BQJ22:BQK22 CAF22:CAG22 CKB22:CKC22 CTX22:CTY22 DDT22:DDU22 DNP22:DNQ22 DXL22:DXM22 EHH22:EHI22 ERD22:ERE22 FAZ22:FBA22 FKV22:FKW22 FUR22:FUS22 GEN22:GEO22 GOJ22:GOK22 GYF22:GYG22 HIB22:HIC22 HRX22:HRY22 IBT22:IBU22 ILP22:ILQ22 IVL22:IVM22 JFH22:JFI22 JPD22:JPE22 JYZ22:JZA22 KIV22:KIW22 KSR22:KSS22 LCN22:LCO22 LMJ22:LMK22 LWF22:LWG22 MGB22:MGC22 MPX22:MPY22 MZT22:MZU22 NJP22:NJQ22 NTL22:NTM22 ODH22:ODI22 OND22:ONE22 OWZ22:OXA22 PGV22:PGW22 PQR22:PQS22 QAN22:QAO22 QKJ22:QKK22 QUF22:QUG22 REB22:REC22 RNX22:RNY22 RXT22:RXU22 SHP22:SHQ22 SRL22:SRM22 TBH22:TBI22 TLD22:TLE22 TUZ22:TVA22 UEV22:UEW22 UOR22:UOS22 UYN22:UYO22 VIJ22:VIK22 VSF22:VSG22 WCB22:WCC22 WLX22:WLY22 WVT22:WVU22 L65558:M65558 JH65558:JI65558 TD65558:TE65558 ACZ65558:ADA65558 AMV65558:AMW65558 AWR65558:AWS65558 BGN65558:BGO65558 BQJ65558:BQK65558 CAF65558:CAG65558 CKB65558:CKC65558 CTX65558:CTY65558 DDT65558:DDU65558 DNP65558:DNQ65558 DXL65558:DXM65558 EHH65558:EHI65558 ERD65558:ERE65558 FAZ65558:FBA65558 FKV65558:FKW65558 FUR65558:FUS65558 GEN65558:GEO65558 GOJ65558:GOK65558 GYF65558:GYG65558 HIB65558:HIC65558 HRX65558:HRY65558 IBT65558:IBU65558 ILP65558:ILQ65558 IVL65558:IVM65558 JFH65558:JFI65558 JPD65558:JPE65558 JYZ65558:JZA65558 KIV65558:KIW65558 KSR65558:KSS65558 LCN65558:LCO65558 LMJ65558:LMK65558 LWF65558:LWG65558 MGB65558:MGC65558 MPX65558:MPY65558 MZT65558:MZU65558 NJP65558:NJQ65558 NTL65558:NTM65558 ODH65558:ODI65558 OND65558:ONE65558 OWZ65558:OXA65558 PGV65558:PGW65558 PQR65558:PQS65558 QAN65558:QAO65558 QKJ65558:QKK65558 QUF65558:QUG65558 REB65558:REC65558 RNX65558:RNY65558 RXT65558:RXU65558 SHP65558:SHQ65558 SRL65558:SRM65558 TBH65558:TBI65558 TLD65558:TLE65558 TUZ65558:TVA65558 UEV65558:UEW65558 UOR65558:UOS65558 UYN65558:UYO65558 VIJ65558:VIK65558 VSF65558:VSG65558 WCB65558:WCC65558 WLX65558:WLY65558 WVT65558:WVU65558 L131094:M131094 JH131094:JI131094 TD131094:TE131094 ACZ131094:ADA131094 AMV131094:AMW131094 AWR131094:AWS131094 BGN131094:BGO131094 BQJ131094:BQK131094 CAF131094:CAG131094 CKB131094:CKC131094 CTX131094:CTY131094 DDT131094:DDU131094 DNP131094:DNQ131094 DXL131094:DXM131094 EHH131094:EHI131094 ERD131094:ERE131094 FAZ131094:FBA131094 FKV131094:FKW131094 FUR131094:FUS131094 GEN131094:GEO131094 GOJ131094:GOK131094 GYF131094:GYG131094 HIB131094:HIC131094 HRX131094:HRY131094 IBT131094:IBU131094 ILP131094:ILQ131094 IVL131094:IVM131094 JFH131094:JFI131094 JPD131094:JPE131094 JYZ131094:JZA131094 KIV131094:KIW131094 KSR131094:KSS131094 LCN131094:LCO131094 LMJ131094:LMK131094 LWF131094:LWG131094 MGB131094:MGC131094 MPX131094:MPY131094 MZT131094:MZU131094 NJP131094:NJQ131094 NTL131094:NTM131094 ODH131094:ODI131094 OND131094:ONE131094 OWZ131094:OXA131094 PGV131094:PGW131094 PQR131094:PQS131094 QAN131094:QAO131094 QKJ131094:QKK131094 QUF131094:QUG131094 REB131094:REC131094 RNX131094:RNY131094 RXT131094:RXU131094 SHP131094:SHQ131094 SRL131094:SRM131094 TBH131094:TBI131094 TLD131094:TLE131094 TUZ131094:TVA131094 UEV131094:UEW131094 UOR131094:UOS131094 UYN131094:UYO131094 VIJ131094:VIK131094 VSF131094:VSG131094 WCB131094:WCC131094 WLX131094:WLY131094 WVT131094:WVU131094 L196630:M196630 JH196630:JI196630 TD196630:TE196630 ACZ196630:ADA196630 AMV196630:AMW196630 AWR196630:AWS196630 BGN196630:BGO196630 BQJ196630:BQK196630 CAF196630:CAG196630 CKB196630:CKC196630 CTX196630:CTY196630 DDT196630:DDU196630 DNP196630:DNQ196630 DXL196630:DXM196630 EHH196630:EHI196630 ERD196630:ERE196630 FAZ196630:FBA196630 FKV196630:FKW196630 FUR196630:FUS196630 GEN196630:GEO196630 GOJ196630:GOK196630 GYF196630:GYG196630 HIB196630:HIC196630 HRX196630:HRY196630 IBT196630:IBU196630 ILP196630:ILQ196630 IVL196630:IVM196630 JFH196630:JFI196630 JPD196630:JPE196630 JYZ196630:JZA196630 KIV196630:KIW196630 KSR196630:KSS196630 LCN196630:LCO196630 LMJ196630:LMK196630 LWF196630:LWG196630 MGB196630:MGC196630 MPX196630:MPY196630 MZT196630:MZU196630 NJP196630:NJQ196630 NTL196630:NTM196630 ODH196630:ODI196630 OND196630:ONE196630 OWZ196630:OXA196630 PGV196630:PGW196630 PQR196630:PQS196630 QAN196630:QAO196630 QKJ196630:QKK196630 QUF196630:QUG196630 REB196630:REC196630 RNX196630:RNY196630 RXT196630:RXU196630 SHP196630:SHQ196630 SRL196630:SRM196630 TBH196630:TBI196630 TLD196630:TLE196630 TUZ196630:TVA196630 UEV196630:UEW196630 UOR196630:UOS196630 UYN196630:UYO196630 VIJ196630:VIK196630 VSF196630:VSG196630 WCB196630:WCC196630 WLX196630:WLY196630 WVT196630:WVU196630 L262166:M262166 JH262166:JI262166 TD262166:TE262166 ACZ262166:ADA262166 AMV262166:AMW262166 AWR262166:AWS262166 BGN262166:BGO262166 BQJ262166:BQK262166 CAF262166:CAG262166 CKB262166:CKC262166 CTX262166:CTY262166 DDT262166:DDU262166 DNP262166:DNQ262166 DXL262166:DXM262166 EHH262166:EHI262166 ERD262166:ERE262166 FAZ262166:FBA262166 FKV262166:FKW262166 FUR262166:FUS262166 GEN262166:GEO262166 GOJ262166:GOK262166 GYF262166:GYG262166 HIB262166:HIC262166 HRX262166:HRY262166 IBT262166:IBU262166 ILP262166:ILQ262166 IVL262166:IVM262166 JFH262166:JFI262166 JPD262166:JPE262166 JYZ262166:JZA262166 KIV262166:KIW262166 KSR262166:KSS262166 LCN262166:LCO262166 LMJ262166:LMK262166 LWF262166:LWG262166 MGB262166:MGC262166 MPX262166:MPY262166 MZT262166:MZU262166 NJP262166:NJQ262166 NTL262166:NTM262166 ODH262166:ODI262166 OND262166:ONE262166 OWZ262166:OXA262166 PGV262166:PGW262166 PQR262166:PQS262166 QAN262166:QAO262166 QKJ262166:QKK262166 QUF262166:QUG262166 REB262166:REC262166 RNX262166:RNY262166 RXT262166:RXU262166 SHP262166:SHQ262166 SRL262166:SRM262166 TBH262166:TBI262166 TLD262166:TLE262166 TUZ262166:TVA262166 UEV262166:UEW262166 UOR262166:UOS262166 UYN262166:UYO262166 VIJ262166:VIK262166 VSF262166:VSG262166 WCB262166:WCC262166 WLX262166:WLY262166 WVT262166:WVU262166 L327702:M327702 JH327702:JI327702 TD327702:TE327702 ACZ327702:ADA327702 AMV327702:AMW327702 AWR327702:AWS327702 BGN327702:BGO327702 BQJ327702:BQK327702 CAF327702:CAG327702 CKB327702:CKC327702 CTX327702:CTY327702 DDT327702:DDU327702 DNP327702:DNQ327702 DXL327702:DXM327702 EHH327702:EHI327702 ERD327702:ERE327702 FAZ327702:FBA327702 FKV327702:FKW327702 FUR327702:FUS327702 GEN327702:GEO327702 GOJ327702:GOK327702 GYF327702:GYG327702 HIB327702:HIC327702 HRX327702:HRY327702 IBT327702:IBU327702 ILP327702:ILQ327702 IVL327702:IVM327702 JFH327702:JFI327702 JPD327702:JPE327702 JYZ327702:JZA327702 KIV327702:KIW327702 KSR327702:KSS327702 LCN327702:LCO327702 LMJ327702:LMK327702 LWF327702:LWG327702 MGB327702:MGC327702 MPX327702:MPY327702 MZT327702:MZU327702 NJP327702:NJQ327702 NTL327702:NTM327702 ODH327702:ODI327702 OND327702:ONE327702 OWZ327702:OXA327702 PGV327702:PGW327702 PQR327702:PQS327702 QAN327702:QAO327702 QKJ327702:QKK327702 QUF327702:QUG327702 REB327702:REC327702 RNX327702:RNY327702 RXT327702:RXU327702 SHP327702:SHQ327702 SRL327702:SRM327702 TBH327702:TBI327702 TLD327702:TLE327702 TUZ327702:TVA327702 UEV327702:UEW327702 UOR327702:UOS327702 UYN327702:UYO327702 VIJ327702:VIK327702 VSF327702:VSG327702 WCB327702:WCC327702 WLX327702:WLY327702 WVT327702:WVU327702 L393238:M393238 JH393238:JI393238 TD393238:TE393238 ACZ393238:ADA393238 AMV393238:AMW393238 AWR393238:AWS393238 BGN393238:BGO393238 BQJ393238:BQK393238 CAF393238:CAG393238 CKB393238:CKC393238 CTX393238:CTY393238 DDT393238:DDU393238 DNP393238:DNQ393238 DXL393238:DXM393238 EHH393238:EHI393238 ERD393238:ERE393238 FAZ393238:FBA393238 FKV393238:FKW393238 FUR393238:FUS393238 GEN393238:GEO393238 GOJ393238:GOK393238 GYF393238:GYG393238 HIB393238:HIC393238 HRX393238:HRY393238 IBT393238:IBU393238 ILP393238:ILQ393238 IVL393238:IVM393238 JFH393238:JFI393238 JPD393238:JPE393238 JYZ393238:JZA393238 KIV393238:KIW393238 KSR393238:KSS393238 LCN393238:LCO393238 LMJ393238:LMK393238 LWF393238:LWG393238 MGB393238:MGC393238 MPX393238:MPY393238 MZT393238:MZU393238 NJP393238:NJQ393238 NTL393238:NTM393238 ODH393238:ODI393238 OND393238:ONE393238 OWZ393238:OXA393238 PGV393238:PGW393238 PQR393238:PQS393238 QAN393238:QAO393238 QKJ393238:QKK393238 QUF393238:QUG393238 REB393238:REC393238 RNX393238:RNY393238 RXT393238:RXU393238 SHP393238:SHQ393238 SRL393238:SRM393238 TBH393238:TBI393238 TLD393238:TLE393238 TUZ393238:TVA393238 UEV393238:UEW393238 UOR393238:UOS393238 UYN393238:UYO393238 VIJ393238:VIK393238 VSF393238:VSG393238 WCB393238:WCC393238 WLX393238:WLY393238 WVT393238:WVU393238 L458774:M458774 JH458774:JI458774 TD458774:TE458774 ACZ458774:ADA458774 AMV458774:AMW458774 AWR458774:AWS458774 BGN458774:BGO458774 BQJ458774:BQK458774 CAF458774:CAG458774 CKB458774:CKC458774 CTX458774:CTY458774 DDT458774:DDU458774 DNP458774:DNQ458774 DXL458774:DXM458774 EHH458774:EHI458774 ERD458774:ERE458774 FAZ458774:FBA458774 FKV458774:FKW458774 FUR458774:FUS458774 GEN458774:GEO458774 GOJ458774:GOK458774 GYF458774:GYG458774 HIB458774:HIC458774 HRX458774:HRY458774 IBT458774:IBU458774 ILP458774:ILQ458774 IVL458774:IVM458774 JFH458774:JFI458774 JPD458774:JPE458774 JYZ458774:JZA458774 KIV458774:KIW458774 KSR458774:KSS458774 LCN458774:LCO458774 LMJ458774:LMK458774 LWF458774:LWG458774 MGB458774:MGC458774 MPX458774:MPY458774 MZT458774:MZU458774 NJP458774:NJQ458774 NTL458774:NTM458774 ODH458774:ODI458774 OND458774:ONE458774 OWZ458774:OXA458774 PGV458774:PGW458774 PQR458774:PQS458774 QAN458774:QAO458774 QKJ458774:QKK458774 QUF458774:QUG458774 REB458774:REC458774 RNX458774:RNY458774 RXT458774:RXU458774 SHP458774:SHQ458774 SRL458774:SRM458774 TBH458774:TBI458774 TLD458774:TLE458774 TUZ458774:TVA458774 UEV458774:UEW458774 UOR458774:UOS458774 UYN458774:UYO458774 VIJ458774:VIK458774 VSF458774:VSG458774 WCB458774:WCC458774 WLX458774:WLY458774 WVT458774:WVU458774 L524310:M524310 JH524310:JI524310 TD524310:TE524310 ACZ524310:ADA524310 AMV524310:AMW524310 AWR524310:AWS524310 BGN524310:BGO524310 BQJ524310:BQK524310 CAF524310:CAG524310 CKB524310:CKC524310 CTX524310:CTY524310 DDT524310:DDU524310 DNP524310:DNQ524310 DXL524310:DXM524310 EHH524310:EHI524310 ERD524310:ERE524310 FAZ524310:FBA524310 FKV524310:FKW524310 FUR524310:FUS524310 GEN524310:GEO524310 GOJ524310:GOK524310 GYF524310:GYG524310 HIB524310:HIC524310 HRX524310:HRY524310 IBT524310:IBU524310 ILP524310:ILQ524310 IVL524310:IVM524310 JFH524310:JFI524310 JPD524310:JPE524310 JYZ524310:JZA524310 KIV524310:KIW524310 KSR524310:KSS524310 LCN524310:LCO524310 LMJ524310:LMK524310 LWF524310:LWG524310 MGB524310:MGC524310 MPX524310:MPY524310 MZT524310:MZU524310 NJP524310:NJQ524310 NTL524310:NTM524310 ODH524310:ODI524310 OND524310:ONE524310 OWZ524310:OXA524310 PGV524310:PGW524310 PQR524310:PQS524310 QAN524310:QAO524310 QKJ524310:QKK524310 QUF524310:QUG524310 REB524310:REC524310 RNX524310:RNY524310 RXT524310:RXU524310 SHP524310:SHQ524310 SRL524310:SRM524310 TBH524310:TBI524310 TLD524310:TLE524310 TUZ524310:TVA524310 UEV524310:UEW524310 UOR524310:UOS524310 UYN524310:UYO524310 VIJ524310:VIK524310 VSF524310:VSG524310 WCB524310:WCC524310 WLX524310:WLY524310 WVT524310:WVU524310 L589846:M589846 JH589846:JI589846 TD589846:TE589846 ACZ589846:ADA589846 AMV589846:AMW589846 AWR589846:AWS589846 BGN589846:BGO589846 BQJ589846:BQK589846 CAF589846:CAG589846 CKB589846:CKC589846 CTX589846:CTY589846 DDT589846:DDU589846 DNP589846:DNQ589846 DXL589846:DXM589846 EHH589846:EHI589846 ERD589846:ERE589846 FAZ589846:FBA589846 FKV589846:FKW589846 FUR589846:FUS589846 GEN589846:GEO589846 GOJ589846:GOK589846 GYF589846:GYG589846 HIB589846:HIC589846 HRX589846:HRY589846 IBT589846:IBU589846 ILP589846:ILQ589846 IVL589846:IVM589846 JFH589846:JFI589846 JPD589846:JPE589846 JYZ589846:JZA589846 KIV589846:KIW589846 KSR589846:KSS589846 LCN589846:LCO589846 LMJ589846:LMK589846 LWF589846:LWG589846 MGB589846:MGC589846 MPX589846:MPY589846 MZT589846:MZU589846 NJP589846:NJQ589846 NTL589846:NTM589846 ODH589846:ODI589846 OND589846:ONE589846 OWZ589846:OXA589846 PGV589846:PGW589846 PQR589846:PQS589846 QAN589846:QAO589846 QKJ589846:QKK589846 QUF589846:QUG589846 REB589846:REC589846 RNX589846:RNY589846 RXT589846:RXU589846 SHP589846:SHQ589846 SRL589846:SRM589846 TBH589846:TBI589846 TLD589846:TLE589846 TUZ589846:TVA589846 UEV589846:UEW589846 UOR589846:UOS589846 UYN589846:UYO589846 VIJ589846:VIK589846 VSF589846:VSG589846 WCB589846:WCC589846 WLX589846:WLY589846 WVT589846:WVU589846 L655382:M655382 JH655382:JI655382 TD655382:TE655382 ACZ655382:ADA655382 AMV655382:AMW655382 AWR655382:AWS655382 BGN655382:BGO655382 BQJ655382:BQK655382 CAF655382:CAG655382 CKB655382:CKC655382 CTX655382:CTY655382 DDT655382:DDU655382 DNP655382:DNQ655382 DXL655382:DXM655382 EHH655382:EHI655382 ERD655382:ERE655382 FAZ655382:FBA655382 FKV655382:FKW655382 FUR655382:FUS655382 GEN655382:GEO655382 GOJ655382:GOK655382 GYF655382:GYG655382 HIB655382:HIC655382 HRX655382:HRY655382 IBT655382:IBU655382 ILP655382:ILQ655382 IVL655382:IVM655382 JFH655382:JFI655382 JPD655382:JPE655382 JYZ655382:JZA655382 KIV655382:KIW655382 KSR655382:KSS655382 LCN655382:LCO655382 LMJ655382:LMK655382 LWF655382:LWG655382 MGB655382:MGC655382 MPX655382:MPY655382 MZT655382:MZU655382 NJP655382:NJQ655382 NTL655382:NTM655382 ODH655382:ODI655382 OND655382:ONE655382 OWZ655382:OXA655382 PGV655382:PGW655382 PQR655382:PQS655382 QAN655382:QAO655382 QKJ655382:QKK655382 QUF655382:QUG655382 REB655382:REC655382 RNX655382:RNY655382 RXT655382:RXU655382 SHP655382:SHQ655382 SRL655382:SRM655382 TBH655382:TBI655382 TLD655382:TLE655382 TUZ655382:TVA655382 UEV655382:UEW655382 UOR655382:UOS655382 UYN655382:UYO655382 VIJ655382:VIK655382 VSF655382:VSG655382 WCB655382:WCC655382 WLX655382:WLY655382 WVT655382:WVU655382 L720918:M720918 JH720918:JI720918 TD720918:TE720918 ACZ720918:ADA720918 AMV720918:AMW720918 AWR720918:AWS720918 BGN720918:BGO720918 BQJ720918:BQK720918 CAF720918:CAG720918 CKB720918:CKC720918 CTX720918:CTY720918 DDT720918:DDU720918 DNP720918:DNQ720918 DXL720918:DXM720918 EHH720918:EHI720918 ERD720918:ERE720918 FAZ720918:FBA720918 FKV720918:FKW720918 FUR720918:FUS720918 GEN720918:GEO720918 GOJ720918:GOK720918 GYF720918:GYG720918 HIB720918:HIC720918 HRX720918:HRY720918 IBT720918:IBU720918 ILP720918:ILQ720918 IVL720918:IVM720918 JFH720918:JFI720918 JPD720918:JPE720918 JYZ720918:JZA720918 KIV720918:KIW720918 KSR720918:KSS720918 LCN720918:LCO720918 LMJ720918:LMK720918 LWF720918:LWG720918 MGB720918:MGC720918 MPX720918:MPY720918 MZT720918:MZU720918 NJP720918:NJQ720918 NTL720918:NTM720918 ODH720918:ODI720918 OND720918:ONE720918 OWZ720918:OXA720918 PGV720918:PGW720918 PQR720918:PQS720918 QAN720918:QAO720918 QKJ720918:QKK720918 QUF720918:QUG720918 REB720918:REC720918 RNX720918:RNY720918 RXT720918:RXU720918 SHP720918:SHQ720918 SRL720918:SRM720918 TBH720918:TBI720918 TLD720918:TLE720918 TUZ720918:TVA720918 UEV720918:UEW720918 UOR720918:UOS720918 UYN720918:UYO720918 VIJ720918:VIK720918 VSF720918:VSG720918 WCB720918:WCC720918 WLX720918:WLY720918 WVT720918:WVU720918 L786454:M786454 JH786454:JI786454 TD786454:TE786454 ACZ786454:ADA786454 AMV786454:AMW786454 AWR786454:AWS786454 BGN786454:BGO786454 BQJ786454:BQK786454 CAF786454:CAG786454 CKB786454:CKC786454 CTX786454:CTY786454 DDT786454:DDU786454 DNP786454:DNQ786454 DXL786454:DXM786454 EHH786454:EHI786454 ERD786454:ERE786454 FAZ786454:FBA786454 FKV786454:FKW786454 FUR786454:FUS786454 GEN786454:GEO786454 GOJ786454:GOK786454 GYF786454:GYG786454 HIB786454:HIC786454 HRX786454:HRY786454 IBT786454:IBU786454 ILP786454:ILQ786454 IVL786454:IVM786454 JFH786454:JFI786454 JPD786454:JPE786454 JYZ786454:JZA786454 KIV786454:KIW786454 KSR786454:KSS786454 LCN786454:LCO786454 LMJ786454:LMK786454 LWF786454:LWG786454 MGB786454:MGC786454 MPX786454:MPY786454 MZT786454:MZU786454 NJP786454:NJQ786454 NTL786454:NTM786454 ODH786454:ODI786454 OND786454:ONE786454 OWZ786454:OXA786454 PGV786454:PGW786454 PQR786454:PQS786454 QAN786454:QAO786454 QKJ786454:QKK786454 QUF786454:QUG786454 REB786454:REC786454 RNX786454:RNY786454 RXT786454:RXU786454 SHP786454:SHQ786454 SRL786454:SRM786454 TBH786454:TBI786454 TLD786454:TLE786454 TUZ786454:TVA786454 UEV786454:UEW786454 UOR786454:UOS786454 UYN786454:UYO786454 VIJ786454:VIK786454 VSF786454:VSG786454 WCB786454:WCC786454 WLX786454:WLY786454 WVT786454:WVU786454 L851990:M851990 JH851990:JI851990 TD851990:TE851990 ACZ851990:ADA851990 AMV851990:AMW851990 AWR851990:AWS851990 BGN851990:BGO851990 BQJ851990:BQK851990 CAF851990:CAG851990 CKB851990:CKC851990 CTX851990:CTY851990 DDT851990:DDU851990 DNP851990:DNQ851990 DXL851990:DXM851990 EHH851990:EHI851990 ERD851990:ERE851990 FAZ851990:FBA851990 FKV851990:FKW851990 FUR851990:FUS851990 GEN851990:GEO851990 GOJ851990:GOK851990 GYF851990:GYG851990 HIB851990:HIC851990 HRX851990:HRY851990 IBT851990:IBU851990 ILP851990:ILQ851990 IVL851990:IVM851990 JFH851990:JFI851990 JPD851990:JPE851990 JYZ851990:JZA851990 KIV851990:KIW851990 KSR851990:KSS851990 LCN851990:LCO851990 LMJ851990:LMK851990 LWF851990:LWG851990 MGB851990:MGC851990 MPX851990:MPY851990 MZT851990:MZU851990 NJP851990:NJQ851990 NTL851990:NTM851990 ODH851990:ODI851990 OND851990:ONE851990 OWZ851990:OXA851990 PGV851990:PGW851990 PQR851990:PQS851990 QAN851990:QAO851990 QKJ851990:QKK851990 QUF851990:QUG851990 REB851990:REC851990 RNX851990:RNY851990 RXT851990:RXU851990 SHP851990:SHQ851990 SRL851990:SRM851990 TBH851990:TBI851990 TLD851990:TLE851990 TUZ851990:TVA851990 UEV851990:UEW851990 UOR851990:UOS851990 UYN851990:UYO851990 VIJ851990:VIK851990 VSF851990:VSG851990 WCB851990:WCC851990 WLX851990:WLY851990 WVT851990:WVU851990 L917526:M917526 JH917526:JI917526 TD917526:TE917526 ACZ917526:ADA917526 AMV917526:AMW917526 AWR917526:AWS917526 BGN917526:BGO917526 BQJ917526:BQK917526 CAF917526:CAG917526 CKB917526:CKC917526 CTX917526:CTY917526 DDT917526:DDU917526 DNP917526:DNQ917526 DXL917526:DXM917526 EHH917526:EHI917526 ERD917526:ERE917526 FAZ917526:FBA917526 FKV917526:FKW917526 FUR917526:FUS917526 GEN917526:GEO917526 GOJ917526:GOK917526 GYF917526:GYG917526 HIB917526:HIC917526 HRX917526:HRY917526 IBT917526:IBU917526 ILP917526:ILQ917526 IVL917526:IVM917526 JFH917526:JFI917526 JPD917526:JPE917526 JYZ917526:JZA917526 KIV917526:KIW917526 KSR917526:KSS917526 LCN917526:LCO917526 LMJ917526:LMK917526 LWF917526:LWG917526 MGB917526:MGC917526 MPX917526:MPY917526 MZT917526:MZU917526 NJP917526:NJQ917526 NTL917526:NTM917526 ODH917526:ODI917526 OND917526:ONE917526 OWZ917526:OXA917526 PGV917526:PGW917526 PQR917526:PQS917526 QAN917526:QAO917526 QKJ917526:QKK917526 QUF917526:QUG917526 REB917526:REC917526 RNX917526:RNY917526 RXT917526:RXU917526 SHP917526:SHQ917526 SRL917526:SRM917526 TBH917526:TBI917526 TLD917526:TLE917526 TUZ917526:TVA917526 UEV917526:UEW917526 UOR917526:UOS917526 UYN917526:UYO917526 VIJ917526:VIK917526 VSF917526:VSG917526 WCB917526:WCC917526 WLX917526:WLY917526 WVT917526:WVU917526 L983062:M983062 JH983062:JI983062 TD983062:TE983062 ACZ983062:ADA983062 AMV983062:AMW983062 AWR983062:AWS983062 BGN983062:BGO983062 BQJ983062:BQK983062 CAF983062:CAG983062 CKB983062:CKC983062 CTX983062:CTY983062 DDT983062:DDU983062 DNP983062:DNQ983062 DXL983062:DXM983062 EHH983062:EHI983062 ERD983062:ERE983062 FAZ983062:FBA983062 FKV983062:FKW983062 FUR983062:FUS983062 GEN983062:GEO983062 GOJ983062:GOK983062 GYF983062:GYG983062 HIB983062:HIC983062 HRX983062:HRY983062 IBT983062:IBU983062 ILP983062:ILQ983062 IVL983062:IVM983062 JFH983062:JFI983062 JPD983062:JPE983062 JYZ983062:JZA983062 KIV983062:KIW983062 KSR983062:KSS983062 LCN983062:LCO983062 LMJ983062:LMK983062 LWF983062:LWG983062 MGB983062:MGC983062 MPX983062:MPY983062 MZT983062:MZU983062 NJP983062:NJQ983062 NTL983062:NTM983062 ODH983062:ODI983062 OND983062:ONE983062 OWZ983062:OXA983062 PGV983062:PGW983062 PQR983062:PQS983062 QAN983062:QAO983062 QKJ983062:QKK983062 QUF983062:QUG983062 REB983062:REC983062 RNX983062:RNY983062 RXT983062:RXU983062 SHP983062:SHQ983062 SRL983062:SRM983062 TBH983062:TBI983062 TLD983062:TLE983062 TUZ983062:TVA983062 UEV983062:UEW983062 UOR983062:UOS983062 UYN983062:UYO983062 VIJ983062:VIK983062 VSF983062:VSG983062 WCB983062:WCC983062 WLX983062:WLY983062 WVT983062:WVU983062" xr:uid="{5CFA402F-295B-4FDC-B63B-763C52B9801A}">
      <formula1>$A$104:$A$107</formula1>
    </dataValidation>
    <dataValidation type="list" allowBlank="1" showInputMessage="1" showErrorMessage="1" sqref="F2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F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F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F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F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F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F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F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F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F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F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F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F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F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F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F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xr:uid="{ABC650DF-038E-4389-BDC5-64E235886BA4}">
      <formula1>$A$100:$A$103</formula1>
    </dataValidation>
  </dataValidations>
  <pageMargins left="0.53529411764705881" right="3.937007874015748E-2" top="0.34125" bottom="0.19685039370078741" header="0" footer="0"/>
  <pageSetup paperSize="9" scale="7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2AE5B-1BAB-41B8-9BF2-B29EF32328D4}">
  <dimension ref="A1:X148"/>
  <sheetViews>
    <sheetView showGridLines="0" view="pageLayout" topLeftCell="A19" zoomScale="70" zoomScaleNormal="100" zoomScaleSheetLayoutView="55" zoomScalePageLayoutView="70" workbookViewId="0">
      <selection activeCell="Q38" sqref="Q38"/>
    </sheetView>
  </sheetViews>
  <sheetFormatPr baseColWidth="10" defaultRowHeight="13.5" x14ac:dyDescent="0.25"/>
  <cols>
    <col min="1" max="1" width="24.42578125" style="1" customWidth="1"/>
    <col min="2" max="2" width="12.28515625" style="1" customWidth="1"/>
    <col min="3" max="4" width="10.42578125" style="1" customWidth="1"/>
    <col min="5" max="5" width="11.42578125" style="1" customWidth="1"/>
    <col min="6" max="17" width="12.42578125" style="1" customWidth="1"/>
    <col min="18" max="18" width="11.42578125" style="1"/>
    <col min="19" max="24" width="11.42578125" style="2"/>
    <col min="25" max="256" width="11.42578125" style="1"/>
    <col min="257" max="257" width="24.42578125" style="1" customWidth="1"/>
    <col min="258" max="258" width="12.28515625" style="1" customWidth="1"/>
    <col min="259" max="260" width="10.42578125" style="1" customWidth="1"/>
    <col min="261" max="261" width="11.42578125" style="1"/>
    <col min="262" max="273" width="12.42578125" style="1" customWidth="1"/>
    <col min="274" max="512" width="11.42578125" style="1"/>
    <col min="513" max="513" width="24.42578125" style="1" customWidth="1"/>
    <col min="514" max="514" width="12.28515625" style="1" customWidth="1"/>
    <col min="515" max="516" width="10.42578125" style="1" customWidth="1"/>
    <col min="517" max="517" width="11.42578125" style="1"/>
    <col min="518" max="529" width="12.42578125" style="1" customWidth="1"/>
    <col min="530" max="768" width="11.42578125" style="1"/>
    <col min="769" max="769" width="24.42578125" style="1" customWidth="1"/>
    <col min="770" max="770" width="12.28515625" style="1" customWidth="1"/>
    <col min="771" max="772" width="10.42578125" style="1" customWidth="1"/>
    <col min="773" max="773" width="11.42578125" style="1"/>
    <col min="774" max="785" width="12.42578125" style="1" customWidth="1"/>
    <col min="786" max="1024" width="11.42578125" style="1"/>
    <col min="1025" max="1025" width="24.42578125" style="1" customWidth="1"/>
    <col min="1026" max="1026" width="12.28515625" style="1" customWidth="1"/>
    <col min="1027" max="1028" width="10.42578125" style="1" customWidth="1"/>
    <col min="1029" max="1029" width="11.42578125" style="1"/>
    <col min="1030" max="1041" width="12.42578125" style="1" customWidth="1"/>
    <col min="1042" max="1280" width="11.42578125" style="1"/>
    <col min="1281" max="1281" width="24.42578125" style="1" customWidth="1"/>
    <col min="1282" max="1282" width="12.28515625" style="1" customWidth="1"/>
    <col min="1283" max="1284" width="10.42578125" style="1" customWidth="1"/>
    <col min="1285" max="1285" width="11.42578125" style="1"/>
    <col min="1286" max="1297" width="12.42578125" style="1" customWidth="1"/>
    <col min="1298" max="1536" width="11.42578125" style="1"/>
    <col min="1537" max="1537" width="24.42578125" style="1" customWidth="1"/>
    <col min="1538" max="1538" width="12.28515625" style="1" customWidth="1"/>
    <col min="1539" max="1540" width="10.42578125" style="1" customWidth="1"/>
    <col min="1541" max="1541" width="11.42578125" style="1"/>
    <col min="1542" max="1553" width="12.42578125" style="1" customWidth="1"/>
    <col min="1554" max="1792" width="11.42578125" style="1"/>
    <col min="1793" max="1793" width="24.42578125" style="1" customWidth="1"/>
    <col min="1794" max="1794" width="12.28515625" style="1" customWidth="1"/>
    <col min="1795" max="1796" width="10.42578125" style="1" customWidth="1"/>
    <col min="1797" max="1797" width="11.42578125" style="1"/>
    <col min="1798" max="1809" width="12.42578125" style="1" customWidth="1"/>
    <col min="1810" max="2048" width="11.42578125" style="1"/>
    <col min="2049" max="2049" width="24.42578125" style="1" customWidth="1"/>
    <col min="2050" max="2050" width="12.28515625" style="1" customWidth="1"/>
    <col min="2051" max="2052" width="10.42578125" style="1" customWidth="1"/>
    <col min="2053" max="2053" width="11.42578125" style="1"/>
    <col min="2054" max="2065" width="12.42578125" style="1" customWidth="1"/>
    <col min="2066" max="2304" width="11.42578125" style="1"/>
    <col min="2305" max="2305" width="24.42578125" style="1" customWidth="1"/>
    <col min="2306" max="2306" width="12.28515625" style="1" customWidth="1"/>
    <col min="2307" max="2308" width="10.42578125" style="1" customWidth="1"/>
    <col min="2309" max="2309" width="11.42578125" style="1"/>
    <col min="2310" max="2321" width="12.42578125" style="1" customWidth="1"/>
    <col min="2322" max="2560" width="11.42578125" style="1"/>
    <col min="2561" max="2561" width="24.42578125" style="1" customWidth="1"/>
    <col min="2562" max="2562" width="12.28515625" style="1" customWidth="1"/>
    <col min="2563" max="2564" width="10.42578125" style="1" customWidth="1"/>
    <col min="2565" max="2565" width="11.42578125" style="1"/>
    <col min="2566" max="2577" width="12.42578125" style="1" customWidth="1"/>
    <col min="2578" max="2816" width="11.42578125" style="1"/>
    <col min="2817" max="2817" width="24.42578125" style="1" customWidth="1"/>
    <col min="2818" max="2818" width="12.28515625" style="1" customWidth="1"/>
    <col min="2819" max="2820" width="10.42578125" style="1" customWidth="1"/>
    <col min="2821" max="2821" width="11.42578125" style="1"/>
    <col min="2822" max="2833" width="12.42578125" style="1" customWidth="1"/>
    <col min="2834" max="3072" width="11.42578125" style="1"/>
    <col min="3073" max="3073" width="24.42578125" style="1" customWidth="1"/>
    <col min="3074" max="3074" width="12.28515625" style="1" customWidth="1"/>
    <col min="3075" max="3076" width="10.42578125" style="1" customWidth="1"/>
    <col min="3077" max="3077" width="11.42578125" style="1"/>
    <col min="3078" max="3089" width="12.42578125" style="1" customWidth="1"/>
    <col min="3090" max="3328" width="11.42578125" style="1"/>
    <col min="3329" max="3329" width="24.42578125" style="1" customWidth="1"/>
    <col min="3330" max="3330" width="12.28515625" style="1" customWidth="1"/>
    <col min="3331" max="3332" width="10.42578125" style="1" customWidth="1"/>
    <col min="3333" max="3333" width="11.42578125" style="1"/>
    <col min="3334" max="3345" width="12.42578125" style="1" customWidth="1"/>
    <col min="3346" max="3584" width="11.42578125" style="1"/>
    <col min="3585" max="3585" width="24.42578125" style="1" customWidth="1"/>
    <col min="3586" max="3586" width="12.28515625" style="1" customWidth="1"/>
    <col min="3587" max="3588" width="10.42578125" style="1" customWidth="1"/>
    <col min="3589" max="3589" width="11.42578125" style="1"/>
    <col min="3590" max="3601" width="12.42578125" style="1" customWidth="1"/>
    <col min="3602" max="3840" width="11.42578125" style="1"/>
    <col min="3841" max="3841" width="24.42578125" style="1" customWidth="1"/>
    <col min="3842" max="3842" width="12.28515625" style="1" customWidth="1"/>
    <col min="3843" max="3844" width="10.42578125" style="1" customWidth="1"/>
    <col min="3845" max="3845" width="11.42578125" style="1"/>
    <col min="3846" max="3857" width="12.42578125" style="1" customWidth="1"/>
    <col min="3858" max="4096" width="11.42578125" style="1"/>
    <col min="4097" max="4097" width="24.42578125" style="1" customWidth="1"/>
    <col min="4098" max="4098" width="12.28515625" style="1" customWidth="1"/>
    <col min="4099" max="4100" width="10.42578125" style="1" customWidth="1"/>
    <col min="4101" max="4101" width="11.42578125" style="1"/>
    <col min="4102" max="4113" width="12.42578125" style="1" customWidth="1"/>
    <col min="4114" max="4352" width="11.42578125" style="1"/>
    <col min="4353" max="4353" width="24.42578125" style="1" customWidth="1"/>
    <col min="4354" max="4354" width="12.28515625" style="1" customWidth="1"/>
    <col min="4355" max="4356" width="10.42578125" style="1" customWidth="1"/>
    <col min="4357" max="4357" width="11.42578125" style="1"/>
    <col min="4358" max="4369" width="12.42578125" style="1" customWidth="1"/>
    <col min="4370" max="4608" width="11.42578125" style="1"/>
    <col min="4609" max="4609" width="24.42578125" style="1" customWidth="1"/>
    <col min="4610" max="4610" width="12.28515625" style="1" customWidth="1"/>
    <col min="4611" max="4612" width="10.42578125" style="1" customWidth="1"/>
    <col min="4613" max="4613" width="11.42578125" style="1"/>
    <col min="4614" max="4625" width="12.42578125" style="1" customWidth="1"/>
    <col min="4626" max="4864" width="11.42578125" style="1"/>
    <col min="4865" max="4865" width="24.42578125" style="1" customWidth="1"/>
    <col min="4866" max="4866" width="12.28515625" style="1" customWidth="1"/>
    <col min="4867" max="4868" width="10.42578125" style="1" customWidth="1"/>
    <col min="4869" max="4869" width="11.42578125" style="1"/>
    <col min="4870" max="4881" width="12.42578125" style="1" customWidth="1"/>
    <col min="4882" max="5120" width="11.42578125" style="1"/>
    <col min="5121" max="5121" width="24.42578125" style="1" customWidth="1"/>
    <col min="5122" max="5122" width="12.28515625" style="1" customWidth="1"/>
    <col min="5123" max="5124" width="10.42578125" style="1" customWidth="1"/>
    <col min="5125" max="5125" width="11.42578125" style="1"/>
    <col min="5126" max="5137" width="12.42578125" style="1" customWidth="1"/>
    <col min="5138" max="5376" width="11.42578125" style="1"/>
    <col min="5377" max="5377" width="24.42578125" style="1" customWidth="1"/>
    <col min="5378" max="5378" width="12.28515625" style="1" customWidth="1"/>
    <col min="5379" max="5380" width="10.42578125" style="1" customWidth="1"/>
    <col min="5381" max="5381" width="11.42578125" style="1"/>
    <col min="5382" max="5393" width="12.42578125" style="1" customWidth="1"/>
    <col min="5394" max="5632" width="11.42578125" style="1"/>
    <col min="5633" max="5633" width="24.42578125" style="1" customWidth="1"/>
    <col min="5634" max="5634" width="12.28515625" style="1" customWidth="1"/>
    <col min="5635" max="5636" width="10.42578125" style="1" customWidth="1"/>
    <col min="5637" max="5637" width="11.42578125" style="1"/>
    <col min="5638" max="5649" width="12.42578125" style="1" customWidth="1"/>
    <col min="5650" max="5888" width="11.42578125" style="1"/>
    <col min="5889" max="5889" width="24.42578125" style="1" customWidth="1"/>
    <col min="5890" max="5890" width="12.28515625" style="1" customWidth="1"/>
    <col min="5891" max="5892" width="10.42578125" style="1" customWidth="1"/>
    <col min="5893" max="5893" width="11.42578125" style="1"/>
    <col min="5894" max="5905" width="12.42578125" style="1" customWidth="1"/>
    <col min="5906" max="6144" width="11.42578125" style="1"/>
    <col min="6145" max="6145" width="24.42578125" style="1" customWidth="1"/>
    <col min="6146" max="6146" width="12.28515625" style="1" customWidth="1"/>
    <col min="6147" max="6148" width="10.42578125" style="1" customWidth="1"/>
    <col min="6149" max="6149" width="11.42578125" style="1"/>
    <col min="6150" max="6161" width="12.42578125" style="1" customWidth="1"/>
    <col min="6162" max="6400" width="11.42578125" style="1"/>
    <col min="6401" max="6401" width="24.42578125" style="1" customWidth="1"/>
    <col min="6402" max="6402" width="12.28515625" style="1" customWidth="1"/>
    <col min="6403" max="6404" width="10.42578125" style="1" customWidth="1"/>
    <col min="6405" max="6405" width="11.42578125" style="1"/>
    <col min="6406" max="6417" width="12.42578125" style="1" customWidth="1"/>
    <col min="6418" max="6656" width="11.42578125" style="1"/>
    <col min="6657" max="6657" width="24.42578125" style="1" customWidth="1"/>
    <col min="6658" max="6658" width="12.28515625" style="1" customWidth="1"/>
    <col min="6659" max="6660" width="10.42578125" style="1" customWidth="1"/>
    <col min="6661" max="6661" width="11.42578125" style="1"/>
    <col min="6662" max="6673" width="12.42578125" style="1" customWidth="1"/>
    <col min="6674" max="6912" width="11.42578125" style="1"/>
    <col min="6913" max="6913" width="24.42578125" style="1" customWidth="1"/>
    <col min="6914" max="6914" width="12.28515625" style="1" customWidth="1"/>
    <col min="6915" max="6916" width="10.42578125" style="1" customWidth="1"/>
    <col min="6917" max="6917" width="11.42578125" style="1"/>
    <col min="6918" max="6929" width="12.42578125" style="1" customWidth="1"/>
    <col min="6930" max="7168" width="11.42578125" style="1"/>
    <col min="7169" max="7169" width="24.42578125" style="1" customWidth="1"/>
    <col min="7170" max="7170" width="12.28515625" style="1" customWidth="1"/>
    <col min="7171" max="7172" width="10.42578125" style="1" customWidth="1"/>
    <col min="7173" max="7173" width="11.42578125" style="1"/>
    <col min="7174" max="7185" width="12.42578125" style="1" customWidth="1"/>
    <col min="7186" max="7424" width="11.42578125" style="1"/>
    <col min="7425" max="7425" width="24.42578125" style="1" customWidth="1"/>
    <col min="7426" max="7426" width="12.28515625" style="1" customWidth="1"/>
    <col min="7427" max="7428" width="10.42578125" style="1" customWidth="1"/>
    <col min="7429" max="7429" width="11.42578125" style="1"/>
    <col min="7430" max="7441" width="12.42578125" style="1" customWidth="1"/>
    <col min="7442" max="7680" width="11.42578125" style="1"/>
    <col min="7681" max="7681" width="24.42578125" style="1" customWidth="1"/>
    <col min="7682" max="7682" width="12.28515625" style="1" customWidth="1"/>
    <col min="7683" max="7684" width="10.42578125" style="1" customWidth="1"/>
    <col min="7685" max="7685" width="11.42578125" style="1"/>
    <col min="7686" max="7697" width="12.42578125" style="1" customWidth="1"/>
    <col min="7698" max="7936" width="11.42578125" style="1"/>
    <col min="7937" max="7937" width="24.42578125" style="1" customWidth="1"/>
    <col min="7938" max="7938" width="12.28515625" style="1" customWidth="1"/>
    <col min="7939" max="7940" width="10.42578125" style="1" customWidth="1"/>
    <col min="7941" max="7941" width="11.42578125" style="1"/>
    <col min="7942" max="7953" width="12.42578125" style="1" customWidth="1"/>
    <col min="7954" max="8192" width="11.42578125" style="1"/>
    <col min="8193" max="8193" width="24.42578125" style="1" customWidth="1"/>
    <col min="8194" max="8194" width="12.28515625" style="1" customWidth="1"/>
    <col min="8195" max="8196" width="10.42578125" style="1" customWidth="1"/>
    <col min="8197" max="8197" width="11.42578125" style="1"/>
    <col min="8198" max="8209" width="12.42578125" style="1" customWidth="1"/>
    <col min="8210" max="8448" width="11.42578125" style="1"/>
    <col min="8449" max="8449" width="24.42578125" style="1" customWidth="1"/>
    <col min="8450" max="8450" width="12.28515625" style="1" customWidth="1"/>
    <col min="8451" max="8452" width="10.42578125" style="1" customWidth="1"/>
    <col min="8453" max="8453" width="11.42578125" style="1"/>
    <col min="8454" max="8465" width="12.42578125" style="1" customWidth="1"/>
    <col min="8466" max="8704" width="11.42578125" style="1"/>
    <col min="8705" max="8705" width="24.42578125" style="1" customWidth="1"/>
    <col min="8706" max="8706" width="12.28515625" style="1" customWidth="1"/>
    <col min="8707" max="8708" width="10.42578125" style="1" customWidth="1"/>
    <col min="8709" max="8709" width="11.42578125" style="1"/>
    <col min="8710" max="8721" width="12.42578125" style="1" customWidth="1"/>
    <col min="8722" max="8960" width="11.42578125" style="1"/>
    <col min="8961" max="8961" width="24.42578125" style="1" customWidth="1"/>
    <col min="8962" max="8962" width="12.28515625" style="1" customWidth="1"/>
    <col min="8963" max="8964" width="10.42578125" style="1" customWidth="1"/>
    <col min="8965" max="8965" width="11.42578125" style="1"/>
    <col min="8966" max="8977" width="12.42578125" style="1" customWidth="1"/>
    <col min="8978" max="9216" width="11.42578125" style="1"/>
    <col min="9217" max="9217" width="24.42578125" style="1" customWidth="1"/>
    <col min="9218" max="9218" width="12.28515625" style="1" customWidth="1"/>
    <col min="9219" max="9220" width="10.42578125" style="1" customWidth="1"/>
    <col min="9221" max="9221" width="11.42578125" style="1"/>
    <col min="9222" max="9233" width="12.42578125" style="1" customWidth="1"/>
    <col min="9234" max="9472" width="11.42578125" style="1"/>
    <col min="9473" max="9473" width="24.42578125" style="1" customWidth="1"/>
    <col min="9474" max="9474" width="12.28515625" style="1" customWidth="1"/>
    <col min="9475" max="9476" width="10.42578125" style="1" customWidth="1"/>
    <col min="9477" max="9477" width="11.42578125" style="1"/>
    <col min="9478" max="9489" width="12.42578125" style="1" customWidth="1"/>
    <col min="9490" max="9728" width="11.42578125" style="1"/>
    <col min="9729" max="9729" width="24.42578125" style="1" customWidth="1"/>
    <col min="9730" max="9730" width="12.28515625" style="1" customWidth="1"/>
    <col min="9731" max="9732" width="10.42578125" style="1" customWidth="1"/>
    <col min="9733" max="9733" width="11.42578125" style="1"/>
    <col min="9734" max="9745" width="12.42578125" style="1" customWidth="1"/>
    <col min="9746" max="9984" width="11.42578125" style="1"/>
    <col min="9985" max="9985" width="24.42578125" style="1" customWidth="1"/>
    <col min="9986" max="9986" width="12.28515625" style="1" customWidth="1"/>
    <col min="9987" max="9988" width="10.42578125" style="1" customWidth="1"/>
    <col min="9989" max="9989" width="11.42578125" style="1"/>
    <col min="9990" max="10001" width="12.42578125" style="1" customWidth="1"/>
    <col min="10002" max="10240" width="11.42578125" style="1"/>
    <col min="10241" max="10241" width="24.42578125" style="1" customWidth="1"/>
    <col min="10242" max="10242" width="12.28515625" style="1" customWidth="1"/>
    <col min="10243" max="10244" width="10.42578125" style="1" customWidth="1"/>
    <col min="10245" max="10245" width="11.42578125" style="1"/>
    <col min="10246" max="10257" width="12.42578125" style="1" customWidth="1"/>
    <col min="10258" max="10496" width="11.42578125" style="1"/>
    <col min="10497" max="10497" width="24.42578125" style="1" customWidth="1"/>
    <col min="10498" max="10498" width="12.28515625" style="1" customWidth="1"/>
    <col min="10499" max="10500" width="10.42578125" style="1" customWidth="1"/>
    <col min="10501" max="10501" width="11.42578125" style="1"/>
    <col min="10502" max="10513" width="12.42578125" style="1" customWidth="1"/>
    <col min="10514" max="10752" width="11.42578125" style="1"/>
    <col min="10753" max="10753" width="24.42578125" style="1" customWidth="1"/>
    <col min="10754" max="10754" width="12.28515625" style="1" customWidth="1"/>
    <col min="10755" max="10756" width="10.42578125" style="1" customWidth="1"/>
    <col min="10757" max="10757" width="11.42578125" style="1"/>
    <col min="10758" max="10769" width="12.42578125" style="1" customWidth="1"/>
    <col min="10770" max="11008" width="11.42578125" style="1"/>
    <col min="11009" max="11009" width="24.42578125" style="1" customWidth="1"/>
    <col min="11010" max="11010" width="12.28515625" style="1" customWidth="1"/>
    <col min="11011" max="11012" width="10.42578125" style="1" customWidth="1"/>
    <col min="11013" max="11013" width="11.42578125" style="1"/>
    <col min="11014" max="11025" width="12.42578125" style="1" customWidth="1"/>
    <col min="11026" max="11264" width="11.42578125" style="1"/>
    <col min="11265" max="11265" width="24.42578125" style="1" customWidth="1"/>
    <col min="11266" max="11266" width="12.28515625" style="1" customWidth="1"/>
    <col min="11267" max="11268" width="10.42578125" style="1" customWidth="1"/>
    <col min="11269" max="11269" width="11.42578125" style="1"/>
    <col min="11270" max="11281" width="12.42578125" style="1" customWidth="1"/>
    <col min="11282" max="11520" width="11.42578125" style="1"/>
    <col min="11521" max="11521" width="24.42578125" style="1" customWidth="1"/>
    <col min="11522" max="11522" width="12.28515625" style="1" customWidth="1"/>
    <col min="11523" max="11524" width="10.42578125" style="1" customWidth="1"/>
    <col min="11525" max="11525" width="11.42578125" style="1"/>
    <col min="11526" max="11537" width="12.42578125" style="1" customWidth="1"/>
    <col min="11538" max="11776" width="11.42578125" style="1"/>
    <col min="11777" max="11777" width="24.42578125" style="1" customWidth="1"/>
    <col min="11778" max="11778" width="12.28515625" style="1" customWidth="1"/>
    <col min="11779" max="11780" width="10.42578125" style="1" customWidth="1"/>
    <col min="11781" max="11781" width="11.42578125" style="1"/>
    <col min="11782" max="11793" width="12.42578125" style="1" customWidth="1"/>
    <col min="11794" max="12032" width="11.42578125" style="1"/>
    <col min="12033" max="12033" width="24.42578125" style="1" customWidth="1"/>
    <col min="12034" max="12034" width="12.28515625" style="1" customWidth="1"/>
    <col min="12035" max="12036" width="10.42578125" style="1" customWidth="1"/>
    <col min="12037" max="12037" width="11.42578125" style="1"/>
    <col min="12038" max="12049" width="12.42578125" style="1" customWidth="1"/>
    <col min="12050" max="12288" width="11.42578125" style="1"/>
    <col min="12289" max="12289" width="24.42578125" style="1" customWidth="1"/>
    <col min="12290" max="12290" width="12.28515625" style="1" customWidth="1"/>
    <col min="12291" max="12292" width="10.42578125" style="1" customWidth="1"/>
    <col min="12293" max="12293" width="11.42578125" style="1"/>
    <col min="12294" max="12305" width="12.42578125" style="1" customWidth="1"/>
    <col min="12306" max="12544" width="11.42578125" style="1"/>
    <col min="12545" max="12545" width="24.42578125" style="1" customWidth="1"/>
    <col min="12546" max="12546" width="12.28515625" style="1" customWidth="1"/>
    <col min="12547" max="12548" width="10.42578125" style="1" customWidth="1"/>
    <col min="12549" max="12549" width="11.42578125" style="1"/>
    <col min="12550" max="12561" width="12.42578125" style="1" customWidth="1"/>
    <col min="12562" max="12800" width="11.42578125" style="1"/>
    <col min="12801" max="12801" width="24.42578125" style="1" customWidth="1"/>
    <col min="12802" max="12802" width="12.28515625" style="1" customWidth="1"/>
    <col min="12803" max="12804" width="10.42578125" style="1" customWidth="1"/>
    <col min="12805" max="12805" width="11.42578125" style="1"/>
    <col min="12806" max="12817" width="12.42578125" style="1" customWidth="1"/>
    <col min="12818" max="13056" width="11.42578125" style="1"/>
    <col min="13057" max="13057" width="24.42578125" style="1" customWidth="1"/>
    <col min="13058" max="13058" width="12.28515625" style="1" customWidth="1"/>
    <col min="13059" max="13060" width="10.42578125" style="1" customWidth="1"/>
    <col min="13061" max="13061" width="11.42578125" style="1"/>
    <col min="13062" max="13073" width="12.42578125" style="1" customWidth="1"/>
    <col min="13074" max="13312" width="11.42578125" style="1"/>
    <col min="13313" max="13313" width="24.42578125" style="1" customWidth="1"/>
    <col min="13314" max="13314" width="12.28515625" style="1" customWidth="1"/>
    <col min="13315" max="13316" width="10.42578125" style="1" customWidth="1"/>
    <col min="13317" max="13317" width="11.42578125" style="1"/>
    <col min="13318" max="13329" width="12.42578125" style="1" customWidth="1"/>
    <col min="13330" max="13568" width="11.42578125" style="1"/>
    <col min="13569" max="13569" width="24.42578125" style="1" customWidth="1"/>
    <col min="13570" max="13570" width="12.28515625" style="1" customWidth="1"/>
    <col min="13571" max="13572" width="10.42578125" style="1" customWidth="1"/>
    <col min="13573" max="13573" width="11.42578125" style="1"/>
    <col min="13574" max="13585" width="12.42578125" style="1" customWidth="1"/>
    <col min="13586" max="13824" width="11.42578125" style="1"/>
    <col min="13825" max="13825" width="24.42578125" style="1" customWidth="1"/>
    <col min="13826" max="13826" width="12.28515625" style="1" customWidth="1"/>
    <col min="13827" max="13828" width="10.42578125" style="1" customWidth="1"/>
    <col min="13829" max="13829" width="11.42578125" style="1"/>
    <col min="13830" max="13841" width="12.42578125" style="1" customWidth="1"/>
    <col min="13842" max="14080" width="11.42578125" style="1"/>
    <col min="14081" max="14081" width="24.42578125" style="1" customWidth="1"/>
    <col min="14082" max="14082" width="12.28515625" style="1" customWidth="1"/>
    <col min="14083" max="14084" width="10.42578125" style="1" customWidth="1"/>
    <col min="14085" max="14085" width="11.42578125" style="1"/>
    <col min="14086" max="14097" width="12.42578125" style="1" customWidth="1"/>
    <col min="14098" max="14336" width="11.42578125" style="1"/>
    <col min="14337" max="14337" width="24.42578125" style="1" customWidth="1"/>
    <col min="14338" max="14338" width="12.28515625" style="1" customWidth="1"/>
    <col min="14339" max="14340" width="10.42578125" style="1" customWidth="1"/>
    <col min="14341" max="14341" width="11.42578125" style="1"/>
    <col min="14342" max="14353" width="12.42578125" style="1" customWidth="1"/>
    <col min="14354" max="14592" width="11.42578125" style="1"/>
    <col min="14593" max="14593" width="24.42578125" style="1" customWidth="1"/>
    <col min="14594" max="14594" width="12.28515625" style="1" customWidth="1"/>
    <col min="14595" max="14596" width="10.42578125" style="1" customWidth="1"/>
    <col min="14597" max="14597" width="11.42578125" style="1"/>
    <col min="14598" max="14609" width="12.42578125" style="1" customWidth="1"/>
    <col min="14610" max="14848" width="11.42578125" style="1"/>
    <col min="14849" max="14849" width="24.42578125" style="1" customWidth="1"/>
    <col min="14850" max="14850" width="12.28515625" style="1" customWidth="1"/>
    <col min="14851" max="14852" width="10.42578125" style="1" customWidth="1"/>
    <col min="14853" max="14853" width="11.42578125" style="1"/>
    <col min="14854" max="14865" width="12.42578125" style="1" customWidth="1"/>
    <col min="14866" max="15104" width="11.42578125" style="1"/>
    <col min="15105" max="15105" width="24.42578125" style="1" customWidth="1"/>
    <col min="15106" max="15106" width="12.28515625" style="1" customWidth="1"/>
    <col min="15107" max="15108" width="10.42578125" style="1" customWidth="1"/>
    <col min="15109" max="15109" width="11.42578125" style="1"/>
    <col min="15110" max="15121" width="12.42578125" style="1" customWidth="1"/>
    <col min="15122" max="15360" width="11.42578125" style="1"/>
    <col min="15361" max="15361" width="24.42578125" style="1" customWidth="1"/>
    <col min="15362" max="15362" width="12.28515625" style="1" customWidth="1"/>
    <col min="15363" max="15364" width="10.42578125" style="1" customWidth="1"/>
    <col min="15365" max="15365" width="11.42578125" style="1"/>
    <col min="15366" max="15377" width="12.42578125" style="1" customWidth="1"/>
    <col min="15378" max="15616" width="11.42578125" style="1"/>
    <col min="15617" max="15617" width="24.42578125" style="1" customWidth="1"/>
    <col min="15618" max="15618" width="12.28515625" style="1" customWidth="1"/>
    <col min="15619" max="15620" width="10.42578125" style="1" customWidth="1"/>
    <col min="15621" max="15621" width="11.42578125" style="1"/>
    <col min="15622" max="15633" width="12.42578125" style="1" customWidth="1"/>
    <col min="15634" max="15872" width="11.42578125" style="1"/>
    <col min="15873" max="15873" width="24.42578125" style="1" customWidth="1"/>
    <col min="15874" max="15874" width="12.28515625" style="1" customWidth="1"/>
    <col min="15875" max="15876" width="10.42578125" style="1" customWidth="1"/>
    <col min="15877" max="15877" width="11.42578125" style="1"/>
    <col min="15878" max="15889" width="12.42578125" style="1" customWidth="1"/>
    <col min="15890" max="16128" width="11.42578125" style="1"/>
    <col min="16129" max="16129" width="24.42578125" style="1" customWidth="1"/>
    <col min="16130" max="16130" width="12.28515625" style="1" customWidth="1"/>
    <col min="16131" max="16132" width="10.42578125" style="1" customWidth="1"/>
    <col min="16133" max="16133" width="11.42578125" style="1"/>
    <col min="16134" max="16145" width="12.42578125" style="1" customWidth="1"/>
    <col min="16146" max="16384" width="11.42578125" style="1"/>
  </cols>
  <sheetData>
    <row r="1" spans="1:18" ht="14.25" thickBot="1" x14ac:dyDescent="0.3"/>
    <row r="2" spans="1:18" ht="14.25" customHeight="1" x14ac:dyDescent="0.25">
      <c r="A2" s="3"/>
      <c r="B2" s="4" t="s">
        <v>125</v>
      </c>
      <c r="C2" s="5"/>
      <c r="D2" s="5"/>
      <c r="E2" s="5"/>
      <c r="F2" s="5"/>
      <c r="G2" s="5"/>
      <c r="H2" s="5"/>
      <c r="I2" s="5"/>
      <c r="J2" s="5"/>
      <c r="K2" s="5"/>
      <c r="L2" s="5"/>
      <c r="M2" s="5"/>
      <c r="N2" s="5"/>
      <c r="O2" s="6"/>
      <c r="P2" s="193" t="s">
        <v>0</v>
      </c>
      <c r="Q2" s="194"/>
    </row>
    <row r="3" spans="1:18" ht="19.5" customHeight="1" x14ac:dyDescent="0.25">
      <c r="A3" s="9"/>
      <c r="B3" s="10"/>
      <c r="C3" s="11"/>
      <c r="D3" s="11"/>
      <c r="E3" s="11"/>
      <c r="F3" s="11"/>
      <c r="G3" s="11"/>
      <c r="H3" s="11"/>
      <c r="I3" s="11"/>
      <c r="J3" s="11"/>
      <c r="K3" s="11"/>
      <c r="L3" s="11"/>
      <c r="M3" s="11"/>
      <c r="N3" s="11"/>
      <c r="O3" s="12"/>
      <c r="P3" s="195"/>
      <c r="Q3" s="196"/>
    </row>
    <row r="4" spans="1:18" ht="24" customHeight="1" thickBot="1" x14ac:dyDescent="0.3">
      <c r="A4" s="9"/>
      <c r="B4" s="15"/>
      <c r="C4" s="16"/>
      <c r="D4" s="16"/>
      <c r="E4" s="16"/>
      <c r="F4" s="16"/>
      <c r="G4" s="16"/>
      <c r="H4" s="16"/>
      <c r="I4" s="16"/>
      <c r="J4" s="16"/>
      <c r="K4" s="16"/>
      <c r="L4" s="16"/>
      <c r="M4" s="16"/>
      <c r="N4" s="16"/>
      <c r="O4" s="17"/>
      <c r="P4" s="197"/>
      <c r="Q4" s="198"/>
    </row>
    <row r="5" spans="1:18" ht="22.5" customHeight="1" thickBot="1" x14ac:dyDescent="0.3">
      <c r="A5" s="20"/>
      <c r="B5" s="21" t="s">
        <v>126</v>
      </c>
      <c r="C5" s="22"/>
      <c r="D5" s="22"/>
      <c r="E5" s="22"/>
      <c r="F5" s="22"/>
      <c r="G5" s="22"/>
      <c r="H5" s="22"/>
      <c r="I5" s="22"/>
      <c r="J5" s="22"/>
      <c r="K5" s="22"/>
      <c r="L5" s="22"/>
      <c r="M5" s="22"/>
      <c r="N5" s="22"/>
      <c r="O5" s="23"/>
      <c r="P5" s="24" t="s">
        <v>127</v>
      </c>
      <c r="Q5" s="25"/>
    </row>
    <row r="6" spans="1:18" ht="16.5" customHeight="1" thickBot="1" x14ac:dyDescent="0.3">
      <c r="A6" s="199"/>
      <c r="B6" s="200"/>
      <c r="C6" s="200"/>
      <c r="D6" s="200"/>
      <c r="E6" s="200"/>
      <c r="F6" s="200"/>
      <c r="G6" s="200"/>
      <c r="H6" s="200"/>
      <c r="I6" s="200"/>
      <c r="J6" s="200"/>
      <c r="K6" s="200"/>
      <c r="L6" s="200"/>
      <c r="M6" s="200"/>
      <c r="N6" s="200"/>
      <c r="O6" s="200"/>
      <c r="P6" s="200"/>
      <c r="Q6" s="200"/>
    </row>
    <row r="7" spans="1:18" ht="17.25" customHeight="1" x14ac:dyDescent="0.25">
      <c r="A7" s="28" t="s">
        <v>2</v>
      </c>
      <c r="B7" s="29"/>
      <c r="C7" s="29"/>
      <c r="D7" s="29"/>
      <c r="E7" s="29"/>
      <c r="F7" s="29"/>
      <c r="G7" s="29"/>
      <c r="H7" s="29"/>
      <c r="I7" s="29"/>
      <c r="J7" s="29"/>
      <c r="K7" s="29"/>
      <c r="L7" s="29"/>
      <c r="M7" s="29"/>
      <c r="N7" s="29"/>
      <c r="O7" s="29"/>
      <c r="P7" s="29"/>
      <c r="Q7" s="30"/>
    </row>
    <row r="8" spans="1:18" ht="17.25" customHeight="1" x14ac:dyDescent="0.25">
      <c r="A8" s="31" t="s">
        <v>3</v>
      </c>
      <c r="B8" s="32"/>
      <c r="C8" s="32"/>
      <c r="D8" s="32"/>
      <c r="E8" s="32"/>
      <c r="F8" s="32"/>
      <c r="G8" s="32"/>
      <c r="H8" s="32"/>
      <c r="I8" s="32"/>
      <c r="J8" s="32"/>
      <c r="K8" s="32"/>
      <c r="L8" s="32"/>
      <c r="M8" s="32"/>
      <c r="N8" s="32"/>
      <c r="O8" s="32"/>
      <c r="P8" s="32"/>
      <c r="Q8" s="33"/>
    </row>
    <row r="9" spans="1:18" ht="17.25" customHeight="1" thickBot="1" x14ac:dyDescent="0.3">
      <c r="A9" s="34"/>
      <c r="B9" s="35"/>
      <c r="C9" s="36"/>
      <c r="D9" s="36"/>
      <c r="E9" s="37" t="s">
        <v>4</v>
      </c>
      <c r="F9" s="37"/>
      <c r="G9" s="37"/>
      <c r="H9" s="37"/>
      <c r="I9" s="37"/>
      <c r="J9" s="37"/>
      <c r="K9" s="38" t="str">
        <f>'[1]Redes 1'!F5</f>
        <v>JULIO 2023</v>
      </c>
      <c r="L9" s="38"/>
      <c r="M9" s="38"/>
      <c r="N9" s="36"/>
      <c r="O9" s="36"/>
      <c r="P9" s="36"/>
      <c r="Q9" s="40"/>
    </row>
    <row r="10" spans="1:18" ht="13.5" customHeight="1" thickBot="1" x14ac:dyDescent="0.3">
      <c r="A10" s="41" t="s">
        <v>5</v>
      </c>
      <c r="B10" s="42"/>
      <c r="C10" s="42"/>
      <c r="D10" s="42"/>
      <c r="E10" s="42"/>
      <c r="F10" s="42"/>
      <c r="G10" s="42"/>
      <c r="H10" s="42"/>
      <c r="I10" s="43"/>
      <c r="J10" s="41" t="s">
        <v>6</v>
      </c>
      <c r="K10" s="42"/>
      <c r="L10" s="42"/>
      <c r="M10" s="42"/>
      <c r="N10" s="42"/>
      <c r="O10" s="42"/>
      <c r="P10" s="42"/>
      <c r="Q10" s="43"/>
    </row>
    <row r="11" spans="1:18" ht="14.25" customHeight="1" x14ac:dyDescent="0.25">
      <c r="A11" s="201" t="s">
        <v>7</v>
      </c>
      <c r="B11" s="202"/>
      <c r="C11" s="203" t="s">
        <v>8</v>
      </c>
      <c r="D11" s="203"/>
      <c r="E11" s="203"/>
      <c r="F11" s="203"/>
      <c r="G11" s="203"/>
      <c r="H11" s="203"/>
      <c r="I11" s="204"/>
      <c r="J11" s="201" t="s">
        <v>9</v>
      </c>
      <c r="K11" s="202"/>
      <c r="L11" s="202"/>
      <c r="M11" s="202"/>
      <c r="N11" s="203" t="s">
        <v>128</v>
      </c>
      <c r="O11" s="203"/>
      <c r="P11" s="203"/>
      <c r="Q11" s="204"/>
    </row>
    <row r="12" spans="1:18" ht="14.25" customHeight="1" x14ac:dyDescent="0.25">
      <c r="A12" s="44" t="s">
        <v>11</v>
      </c>
      <c r="B12" s="45"/>
      <c r="C12" s="205" t="s">
        <v>12</v>
      </c>
      <c r="D12" s="205"/>
      <c r="E12" s="205"/>
      <c r="F12" s="205"/>
      <c r="G12" s="205"/>
      <c r="H12" s="205"/>
      <c r="I12" s="206"/>
      <c r="J12" s="44" t="s">
        <v>13</v>
      </c>
      <c r="K12" s="45"/>
      <c r="L12" s="45"/>
      <c r="M12" s="45"/>
      <c r="N12" s="207">
        <v>45118</v>
      </c>
      <c r="O12" s="207"/>
      <c r="P12" s="207"/>
      <c r="Q12" s="208"/>
    </row>
    <row r="13" spans="1:18" ht="17.25" customHeight="1" x14ac:dyDescent="0.25">
      <c r="A13" s="44" t="s">
        <v>14</v>
      </c>
      <c r="B13" s="45"/>
      <c r="C13" s="205" t="s">
        <v>15</v>
      </c>
      <c r="D13" s="205"/>
      <c r="E13" s="205"/>
      <c r="F13" s="205"/>
      <c r="G13" s="205"/>
      <c r="H13" s="205"/>
      <c r="I13" s="206"/>
      <c r="J13" s="44" t="s">
        <v>16</v>
      </c>
      <c r="K13" s="45"/>
      <c r="L13" s="45"/>
      <c r="M13" s="45"/>
      <c r="N13" s="209" t="s">
        <v>17</v>
      </c>
      <c r="O13" s="209"/>
      <c r="P13" s="209"/>
      <c r="Q13" s="210"/>
      <c r="R13" s="211"/>
    </row>
    <row r="14" spans="1:18" ht="19.5" customHeight="1" x14ac:dyDescent="0.25">
      <c r="A14" s="44" t="s">
        <v>18</v>
      </c>
      <c r="B14" s="45"/>
      <c r="C14" s="205" t="s">
        <v>129</v>
      </c>
      <c r="D14" s="205"/>
      <c r="E14" s="205"/>
      <c r="F14" s="205"/>
      <c r="G14" s="205"/>
      <c r="H14" s="205"/>
      <c r="I14" s="206"/>
      <c r="J14" s="44" t="s">
        <v>20</v>
      </c>
      <c r="K14" s="45"/>
      <c r="L14" s="45"/>
      <c r="M14" s="45"/>
      <c r="N14" s="55"/>
      <c r="O14" s="56"/>
      <c r="P14" s="2"/>
      <c r="Q14" s="57"/>
    </row>
    <row r="15" spans="1:18" ht="19.5" customHeight="1" x14ac:dyDescent="0.25">
      <c r="A15" s="44" t="s">
        <v>21</v>
      </c>
      <c r="B15" s="45"/>
      <c r="C15" s="205" t="s">
        <v>22</v>
      </c>
      <c r="D15" s="205"/>
      <c r="E15" s="205"/>
      <c r="F15" s="205"/>
      <c r="G15" s="205"/>
      <c r="H15" s="205"/>
      <c r="I15" s="206"/>
      <c r="J15" s="212"/>
      <c r="K15" s="212"/>
      <c r="L15" s="213"/>
      <c r="M15" s="213"/>
      <c r="N15" s="45" t="s">
        <v>23</v>
      </c>
      <c r="O15" s="45"/>
      <c r="P15" s="60" t="s">
        <v>130</v>
      </c>
      <c r="Q15" s="61"/>
    </row>
    <row r="16" spans="1:18" ht="27.75" customHeight="1" x14ac:dyDescent="0.25">
      <c r="A16" s="44" t="s">
        <v>24</v>
      </c>
      <c r="B16" s="45"/>
      <c r="C16" s="207" t="s">
        <v>131</v>
      </c>
      <c r="D16" s="207"/>
      <c r="E16" s="207"/>
      <c r="F16" s="207"/>
      <c r="G16" s="207"/>
      <c r="H16" s="207"/>
      <c r="I16" s="208"/>
      <c r="J16" s="212"/>
      <c r="K16" s="212"/>
      <c r="L16" s="213"/>
      <c r="M16" s="213"/>
      <c r="N16" s="45" t="s">
        <v>26</v>
      </c>
      <c r="O16" s="45"/>
      <c r="P16" s="64" t="s">
        <v>132</v>
      </c>
      <c r="Q16" s="61"/>
    </row>
    <row r="17" spans="1:23" ht="19.5" customHeight="1" thickBot="1" x14ac:dyDescent="0.3">
      <c r="A17" s="65" t="s">
        <v>27</v>
      </c>
      <c r="B17" s="66"/>
      <c r="C17" s="214" t="s">
        <v>28</v>
      </c>
      <c r="D17" s="214"/>
      <c r="E17" s="214"/>
      <c r="F17" s="214"/>
      <c r="G17" s="214"/>
      <c r="H17" s="214"/>
      <c r="I17" s="215"/>
      <c r="J17" s="70"/>
      <c r="K17" s="70"/>
      <c r="L17" s="70"/>
      <c r="M17" s="70"/>
      <c r="N17" s="70"/>
      <c r="O17" s="70"/>
      <c r="P17" s="216"/>
      <c r="Q17" s="217"/>
    </row>
    <row r="18" spans="1:23" ht="10.5" customHeight="1" thickBot="1" x14ac:dyDescent="0.3">
      <c r="A18" s="73"/>
      <c r="B18" s="73"/>
      <c r="C18" s="74"/>
      <c r="D18" s="74"/>
      <c r="E18" s="74"/>
      <c r="F18" s="74"/>
      <c r="G18" s="74"/>
      <c r="H18" s="59"/>
      <c r="I18" s="59"/>
      <c r="J18" s="75"/>
      <c r="K18" s="75"/>
      <c r="L18" s="75"/>
      <c r="M18" s="75"/>
      <c r="N18" s="75"/>
      <c r="O18" s="75"/>
      <c r="P18" s="2"/>
      <c r="Q18" s="2"/>
    </row>
    <row r="19" spans="1:23" s="59" customFormat="1" ht="15" customHeight="1" thickBot="1" x14ac:dyDescent="0.3">
      <c r="A19" s="218" t="s">
        <v>29</v>
      </c>
      <c r="B19" s="219" t="s">
        <v>30</v>
      </c>
      <c r="C19" s="220" t="s">
        <v>31</v>
      </c>
      <c r="D19" s="221"/>
      <c r="E19" s="218" t="s">
        <v>32</v>
      </c>
      <c r="F19" s="80" t="s">
        <v>33</v>
      </c>
      <c r="G19" s="81"/>
      <c r="H19" s="81"/>
      <c r="I19" s="81"/>
      <c r="J19" s="81"/>
      <c r="K19" s="81"/>
      <c r="L19" s="81"/>
      <c r="M19" s="81"/>
      <c r="N19" s="81"/>
      <c r="O19" s="81"/>
      <c r="P19" s="81"/>
      <c r="Q19" s="82"/>
    </row>
    <row r="20" spans="1:23" s="59" customFormat="1" ht="27.75" customHeight="1" thickBot="1" x14ac:dyDescent="0.3">
      <c r="A20" s="222"/>
      <c r="B20" s="223"/>
      <c r="C20" s="224"/>
      <c r="D20" s="225"/>
      <c r="E20" s="222"/>
      <c r="F20" s="226" t="s">
        <v>133</v>
      </c>
      <c r="G20" s="227"/>
      <c r="H20" s="88" t="s">
        <v>134</v>
      </c>
      <c r="I20" s="89"/>
      <c r="J20" s="88" t="s">
        <v>135</v>
      </c>
      <c r="K20" s="89"/>
      <c r="L20" s="88" t="s">
        <v>136</v>
      </c>
      <c r="M20" s="89"/>
      <c r="N20" s="88" t="s">
        <v>137</v>
      </c>
      <c r="O20" s="89"/>
      <c r="P20" s="88" t="s">
        <v>138</v>
      </c>
      <c r="Q20" s="89"/>
      <c r="S20" s="90"/>
      <c r="T20" s="90"/>
      <c r="U20" s="90"/>
      <c r="V20" s="90"/>
      <c r="W20" s="90"/>
    </row>
    <row r="21" spans="1:23" s="59" customFormat="1" ht="21" customHeight="1" x14ac:dyDescent="0.25">
      <c r="A21" s="222"/>
      <c r="B21" s="223"/>
      <c r="C21" s="224"/>
      <c r="D21" s="225"/>
      <c r="E21" s="222"/>
      <c r="F21" s="91" t="s">
        <v>39</v>
      </c>
      <c r="G21" s="91" t="s">
        <v>40</v>
      </c>
      <c r="H21" s="91" t="s">
        <v>39</v>
      </c>
      <c r="I21" s="91" t="s">
        <v>40</v>
      </c>
      <c r="J21" s="91" t="s">
        <v>39</v>
      </c>
      <c r="K21" s="91" t="s">
        <v>40</v>
      </c>
      <c r="L21" s="91" t="s">
        <v>39</v>
      </c>
      <c r="M21" s="91" t="s">
        <v>40</v>
      </c>
      <c r="N21" s="91" t="s">
        <v>39</v>
      </c>
      <c r="O21" s="91" t="s">
        <v>40</v>
      </c>
      <c r="P21" s="91" t="s">
        <v>39</v>
      </c>
      <c r="Q21" s="91" t="s">
        <v>40</v>
      </c>
      <c r="S21" s="90"/>
      <c r="T21" s="90"/>
      <c r="U21" s="90"/>
      <c r="V21" s="90"/>
      <c r="W21" s="90"/>
    </row>
    <row r="22" spans="1:23" s="59" customFormat="1" ht="33" customHeight="1" x14ac:dyDescent="0.25">
      <c r="A22" s="222"/>
      <c r="B22" s="223"/>
      <c r="C22" s="224"/>
      <c r="D22" s="225"/>
      <c r="E22" s="222"/>
      <c r="F22" s="228" t="s">
        <v>139</v>
      </c>
      <c r="G22" s="229" t="s">
        <v>140</v>
      </c>
      <c r="H22" s="92" t="s">
        <v>141</v>
      </c>
      <c r="I22" s="93" t="s">
        <v>142</v>
      </c>
      <c r="J22" s="93" t="s">
        <v>143</v>
      </c>
      <c r="K22" s="93" t="s">
        <v>144</v>
      </c>
      <c r="L22" s="93" t="s">
        <v>145</v>
      </c>
      <c r="M22" s="93" t="s">
        <v>146</v>
      </c>
      <c r="N22" s="95" t="s">
        <v>147</v>
      </c>
      <c r="O22" s="95" t="s">
        <v>148</v>
      </c>
      <c r="P22" s="95" t="s">
        <v>149</v>
      </c>
      <c r="Q22" s="96" t="s">
        <v>150</v>
      </c>
      <c r="S22" s="97"/>
      <c r="T22" s="97"/>
      <c r="U22" s="97"/>
      <c r="V22" s="97"/>
      <c r="W22" s="97"/>
    </row>
    <row r="23" spans="1:23" s="59" customFormat="1" ht="15" customHeight="1" x14ac:dyDescent="0.25">
      <c r="A23" s="222"/>
      <c r="B23" s="223"/>
      <c r="C23" s="224"/>
      <c r="D23" s="225"/>
      <c r="E23" s="222"/>
      <c r="F23" s="230" t="s">
        <v>151</v>
      </c>
      <c r="G23" s="231" t="s">
        <v>152</v>
      </c>
      <c r="H23" s="103" t="s">
        <v>153</v>
      </c>
      <c r="I23" s="104" t="s">
        <v>154</v>
      </c>
      <c r="J23" s="105" t="s">
        <v>155</v>
      </c>
      <c r="K23" s="105" t="s">
        <v>156</v>
      </c>
      <c r="L23" s="105" t="s">
        <v>157</v>
      </c>
      <c r="M23" s="105" t="s">
        <v>158</v>
      </c>
      <c r="N23" s="104" t="s">
        <v>159</v>
      </c>
      <c r="O23" s="104" t="s">
        <v>160</v>
      </c>
      <c r="P23" s="104" t="s">
        <v>161</v>
      </c>
      <c r="Q23" s="232" t="s">
        <v>53</v>
      </c>
      <c r="S23" s="97"/>
      <c r="T23" s="97"/>
      <c r="U23" s="97"/>
      <c r="V23" s="97"/>
      <c r="W23" s="97"/>
    </row>
    <row r="24" spans="1:23" s="59" customFormat="1" ht="16.5" customHeight="1" thickBot="1" x14ac:dyDescent="0.3">
      <c r="A24" s="233"/>
      <c r="B24" s="223"/>
      <c r="C24" s="224"/>
      <c r="D24" s="225"/>
      <c r="E24" s="233"/>
      <c r="F24" s="228">
        <v>23070635</v>
      </c>
      <c r="G24" s="228">
        <v>23070636</v>
      </c>
      <c r="H24" s="234">
        <v>23070637</v>
      </c>
      <c r="I24" s="235">
        <v>23070638</v>
      </c>
      <c r="J24" s="107">
        <v>23070633</v>
      </c>
      <c r="K24" s="107">
        <v>23070634</v>
      </c>
      <c r="L24" s="236">
        <v>23070648</v>
      </c>
      <c r="M24" s="236">
        <v>23070649</v>
      </c>
      <c r="N24" s="236">
        <v>23070644</v>
      </c>
      <c r="O24" s="236">
        <v>23070645</v>
      </c>
      <c r="P24" s="236">
        <v>23070646</v>
      </c>
      <c r="Q24" s="236">
        <v>23070647</v>
      </c>
      <c r="S24" s="97"/>
      <c r="T24" s="97"/>
      <c r="U24" s="97"/>
      <c r="V24" s="97"/>
      <c r="W24" s="97"/>
    </row>
    <row r="25" spans="1:23" s="121" customFormat="1" ht="21.6" customHeight="1" x14ac:dyDescent="0.2">
      <c r="A25" s="237" t="s">
        <v>61</v>
      </c>
      <c r="B25" s="238" t="str">
        <f>IFERROR(VLOOKUP(A25,[1]Hoja1!$C$5:$F$50,2,FALSE)," ")</f>
        <v>mg/L</v>
      </c>
      <c r="C25" s="239" t="str">
        <f>IFERROR(VLOOKUP(A25,[1]Hoja1!$C$5:$F$50,3,FALSE)," ")</f>
        <v>HACH 8012</v>
      </c>
      <c r="D25" s="240"/>
      <c r="E25" s="241" t="str">
        <f>IFERROR(VLOOKUP(A25,[1]Hoja1!$C$5:$F$50,4,FALSE)," ")</f>
        <v>-</v>
      </c>
      <c r="F25" s="242">
        <v>9.4E-2</v>
      </c>
      <c r="G25" s="243">
        <f>0.141-0.01</f>
        <v>0.13099999999999998</v>
      </c>
      <c r="H25" s="244" t="s">
        <v>63</v>
      </c>
      <c r="I25" s="245" t="s">
        <v>63</v>
      </c>
      <c r="J25" s="244">
        <v>0.108</v>
      </c>
      <c r="K25" s="246">
        <v>0.108</v>
      </c>
      <c r="L25" s="244" t="s">
        <v>63</v>
      </c>
      <c r="M25" s="246" t="s">
        <v>63</v>
      </c>
      <c r="N25" s="247" t="s">
        <v>63</v>
      </c>
      <c r="O25" s="248" t="s">
        <v>63</v>
      </c>
      <c r="P25" s="249" t="s">
        <v>63</v>
      </c>
      <c r="Q25" s="250" t="s">
        <v>63</v>
      </c>
    </row>
    <row r="26" spans="1:23" s="121" customFormat="1" ht="21.6" customHeight="1" x14ac:dyDescent="0.2">
      <c r="A26" s="251" t="s">
        <v>64</v>
      </c>
      <c r="B26" s="252" t="str">
        <f>IFERROR(VLOOKUP(A26,[1]Hoja1!$C$5:$F$50,2,FALSE)," ")</f>
        <v>µg/L</v>
      </c>
      <c r="C26" s="150" t="str">
        <f>IFERROR(VLOOKUP(A26,[1]Hoja1!$C$5:$F$50,3,FALSE)," ")</f>
        <v>Standard Methods-3114C</v>
      </c>
      <c r="D26" s="151"/>
      <c r="E26" s="252">
        <f>IFERROR(VLOOKUP(A26,[1]Hoja1!$C$5:$F$50,4,FALSE)," ")</f>
        <v>10</v>
      </c>
      <c r="F26" s="253" t="s">
        <v>63</v>
      </c>
      <c r="G26" s="254" t="s">
        <v>63</v>
      </c>
      <c r="H26" s="244" t="s">
        <v>63</v>
      </c>
      <c r="I26" s="245" t="s">
        <v>63</v>
      </c>
      <c r="J26" s="244" t="s">
        <v>63</v>
      </c>
      <c r="K26" s="246" t="s">
        <v>63</v>
      </c>
      <c r="L26" s="244" t="s">
        <v>63</v>
      </c>
      <c r="M26" s="246" t="s">
        <v>63</v>
      </c>
      <c r="N26" s="255">
        <v>8.0609999999999999</v>
      </c>
      <c r="O26" s="256">
        <v>8.1229999999999993</v>
      </c>
      <c r="P26" s="249">
        <v>8.1140000000000008</v>
      </c>
      <c r="Q26" s="250">
        <v>4.7990000000000004</v>
      </c>
    </row>
    <row r="27" spans="1:23" s="121" customFormat="1" ht="21.6" customHeight="1" x14ac:dyDescent="0.2">
      <c r="A27" s="122" t="s">
        <v>65</v>
      </c>
      <c r="B27" s="252" t="str">
        <f>IFERROR(VLOOKUP(A27,[1]Hoja1!$C$5:$F$50,2,FALSE)," ")</f>
        <v>mg/L</v>
      </c>
      <c r="C27" s="257" t="str">
        <f>IFERROR(VLOOKUP(A27,[1]Hoja1!$C$5:$F$50,3,FALSE)," ")</f>
        <v>HACH-8021</v>
      </c>
      <c r="D27" s="258"/>
      <c r="E27" s="259" t="str">
        <f>IFERROR(VLOOKUP(A27,[1]Hoja1!$C$5:$F$50,4,FALSE)," ")</f>
        <v>0,3 a 1,5</v>
      </c>
      <c r="F27" s="136">
        <v>0.97</v>
      </c>
      <c r="G27" s="135">
        <v>0.88</v>
      </c>
      <c r="H27" s="134">
        <v>0.38</v>
      </c>
      <c r="I27" s="260">
        <v>0.9</v>
      </c>
      <c r="J27" s="134">
        <v>0.84</v>
      </c>
      <c r="K27" s="138">
        <v>0.96</v>
      </c>
      <c r="L27" s="136">
        <v>1.31</v>
      </c>
      <c r="M27" s="137">
        <v>1.31</v>
      </c>
      <c r="N27" s="136">
        <v>0.44</v>
      </c>
      <c r="O27" s="137">
        <v>0.99</v>
      </c>
      <c r="P27" s="261">
        <v>0.42</v>
      </c>
      <c r="Q27" s="140">
        <v>1.03</v>
      </c>
      <c r="R27" s="262"/>
    </row>
    <row r="28" spans="1:23" s="121" customFormat="1" ht="21.6" customHeight="1" x14ac:dyDescent="0.2">
      <c r="A28" s="122" t="s">
        <v>66</v>
      </c>
      <c r="B28" s="252" t="str">
        <f>IFERROR(VLOOKUP(A28,[1]Hoja1!$C$5:$F$50,2,FALSE)," ")</f>
        <v>ufc/100mL</v>
      </c>
      <c r="C28" s="257" t="str">
        <f>IFERROR(VLOOKUP(A28,[1]Hoja1!$C$5:$F$50,3,FALSE)," ")</f>
        <v>Standard Methods-9222-D</v>
      </c>
      <c r="D28" s="258"/>
      <c r="E28" s="263" t="str">
        <f>IFERROR(VLOOKUP(A28,[1]Hoja1!$C$5:$F$50,4,FALSE)," ")</f>
        <v>Ausencia</v>
      </c>
      <c r="F28" s="264" t="s">
        <v>67</v>
      </c>
      <c r="G28" s="145" t="s">
        <v>67</v>
      </c>
      <c r="H28" s="143" t="s">
        <v>67</v>
      </c>
      <c r="I28" s="145" t="s">
        <v>67</v>
      </c>
      <c r="J28" s="143" t="s">
        <v>67</v>
      </c>
      <c r="K28" s="145" t="s">
        <v>67</v>
      </c>
      <c r="L28" s="134" t="s">
        <v>67</v>
      </c>
      <c r="M28" s="138" t="s">
        <v>67</v>
      </c>
      <c r="N28" s="134" t="s">
        <v>67</v>
      </c>
      <c r="O28" s="138" t="s">
        <v>67</v>
      </c>
      <c r="P28" s="139" t="s">
        <v>67</v>
      </c>
      <c r="Q28" s="140" t="s">
        <v>67</v>
      </c>
    </row>
    <row r="29" spans="1:23" s="121" customFormat="1" ht="21.6" customHeight="1" x14ac:dyDescent="0.2">
      <c r="A29" s="122" t="s">
        <v>69</v>
      </c>
      <c r="B29" s="252" t="str">
        <f>IFERROR(VLOOKUP(A29,[1]Hoja1!$C$5:$F$50,2,FALSE)," ")</f>
        <v>U Pt-Co</v>
      </c>
      <c r="C29" s="257" t="str">
        <f>IFERROR(VLOOKUP(A29,[1]Hoja1!$C$5:$F$50,3,FALSE)," ")</f>
        <v>HACH 8025</v>
      </c>
      <c r="D29" s="258"/>
      <c r="E29" s="263" t="str">
        <f>IFERROR(VLOOKUP(A29,[1]Hoja1!$C$5:$F$50,4,FALSE)," ")</f>
        <v>15</v>
      </c>
      <c r="F29" s="264">
        <v>5</v>
      </c>
      <c r="G29" s="265">
        <v>6</v>
      </c>
      <c r="H29" s="143" t="s">
        <v>162</v>
      </c>
      <c r="I29" s="144" t="s">
        <v>162</v>
      </c>
      <c r="J29" s="143">
        <v>6</v>
      </c>
      <c r="K29" s="145">
        <v>6</v>
      </c>
      <c r="L29" s="134" t="s">
        <v>162</v>
      </c>
      <c r="M29" s="138" t="s">
        <v>162</v>
      </c>
      <c r="N29" s="134" t="s">
        <v>162</v>
      </c>
      <c r="O29" s="138" t="s">
        <v>162</v>
      </c>
      <c r="P29" s="139" t="s">
        <v>162</v>
      </c>
      <c r="Q29" s="131" t="s">
        <v>162</v>
      </c>
    </row>
    <row r="30" spans="1:23" s="121" customFormat="1" ht="21.6" customHeight="1" x14ac:dyDescent="0.2">
      <c r="A30" s="122" t="s">
        <v>71</v>
      </c>
      <c r="B30" s="252" t="str">
        <f>IFERROR(VLOOKUP(A30,[1]Hoja1!$C$5:$F$50,2,FALSE)," ")</f>
        <v>mg/L</v>
      </c>
      <c r="C30" s="257" t="str">
        <f>IFERROR(VLOOKUP(A30,[1]Hoja1!$C$5:$F$50,3,FALSE)," ")</f>
        <v>Standard Methods-3111 B</v>
      </c>
      <c r="D30" s="258"/>
      <c r="E30" s="263" t="str">
        <f>IFERROR(VLOOKUP(A30,[1]Hoja1!$C$5:$F$50,4,FALSE)," ")</f>
        <v>0,05</v>
      </c>
      <c r="F30" s="264" t="s">
        <v>163</v>
      </c>
      <c r="G30" s="266" t="s">
        <v>163</v>
      </c>
      <c r="H30" s="264" t="s">
        <v>163</v>
      </c>
      <c r="I30" s="266" t="s">
        <v>163</v>
      </c>
      <c r="J30" s="264" t="s">
        <v>163</v>
      </c>
      <c r="K30" s="266" t="s">
        <v>163</v>
      </c>
      <c r="L30" s="143" t="s">
        <v>72</v>
      </c>
      <c r="M30" s="145" t="s">
        <v>72</v>
      </c>
      <c r="N30" s="143" t="s">
        <v>72</v>
      </c>
      <c r="O30" s="145" t="s">
        <v>72</v>
      </c>
      <c r="P30" s="146" t="s">
        <v>72</v>
      </c>
      <c r="Q30" s="131" t="s">
        <v>72</v>
      </c>
    </row>
    <row r="31" spans="1:23" s="121" customFormat="1" ht="21.6" customHeight="1" x14ac:dyDescent="0.2">
      <c r="A31" s="122" t="s">
        <v>73</v>
      </c>
      <c r="B31" s="252" t="str">
        <f>IFERROR(VLOOKUP(A31,[1]Hoja1!$C$5:$F$50,2,FALSE)," ")</f>
        <v>mg/L</v>
      </c>
      <c r="C31" s="257" t="str">
        <f>IFERROR(VLOOKUP(A31,[1]Hoja1!$C$5:$F$50,3,FALSE)," ")</f>
        <v>Standard Methods 2340 C</v>
      </c>
      <c r="D31" s="258"/>
      <c r="E31" s="263" t="str">
        <f>IFERROR(VLOOKUP(A31,[1]Hoja1!$C$5:$F$50,4,FALSE)," ")</f>
        <v>-</v>
      </c>
      <c r="F31" s="264" t="s">
        <v>164</v>
      </c>
      <c r="G31" s="266" t="s">
        <v>165</v>
      </c>
      <c r="H31" s="264" t="s">
        <v>166</v>
      </c>
      <c r="I31" s="266" t="s">
        <v>167</v>
      </c>
      <c r="J31" s="264" t="s">
        <v>168</v>
      </c>
      <c r="K31" s="266" t="s">
        <v>169</v>
      </c>
      <c r="L31" s="134">
        <v>202.7</v>
      </c>
      <c r="M31" s="138">
        <v>212.53</v>
      </c>
      <c r="N31" s="134">
        <v>243.69499999999999</v>
      </c>
      <c r="O31" s="138">
        <v>251.435</v>
      </c>
      <c r="P31" s="139">
        <v>254.36500000000001</v>
      </c>
      <c r="Q31" s="140">
        <v>185.75</v>
      </c>
    </row>
    <row r="32" spans="1:23" s="121" customFormat="1" ht="21.6" customHeight="1" x14ac:dyDescent="0.2">
      <c r="A32" s="122" t="s">
        <v>74</v>
      </c>
      <c r="B32" s="252" t="str">
        <f>IFERROR(VLOOKUP(A32,[1]Hoja1!$C$5:$F$50,2,FALSE)," ")</f>
        <v>mg/L</v>
      </c>
      <c r="C32" s="257" t="str">
        <f>IFERROR(VLOOKUP(A32,[1]Hoja1!$C$5:$F$50,3,FALSE)," ")</f>
        <v>HACH-8029</v>
      </c>
      <c r="D32" s="258"/>
      <c r="E32" s="263" t="str">
        <f>IFERROR(VLOOKUP(A32,[1]Hoja1!$C$5:$F$50,4,FALSE)," ")</f>
        <v>1,5</v>
      </c>
      <c r="F32" s="264" t="s">
        <v>170</v>
      </c>
      <c r="G32" s="265" t="s">
        <v>171</v>
      </c>
      <c r="H32" s="134" t="s">
        <v>172</v>
      </c>
      <c r="I32" s="147" t="s">
        <v>173</v>
      </c>
      <c r="J32" s="134" t="s">
        <v>174</v>
      </c>
      <c r="K32" s="138" t="s">
        <v>76</v>
      </c>
      <c r="L32" s="148" t="s">
        <v>175</v>
      </c>
      <c r="M32" s="149" t="s">
        <v>176</v>
      </c>
      <c r="N32" s="134">
        <v>0.61</v>
      </c>
      <c r="O32" s="138">
        <v>0.61</v>
      </c>
      <c r="P32" s="139">
        <v>0.55000000000000004</v>
      </c>
      <c r="Q32" s="140" t="s">
        <v>177</v>
      </c>
    </row>
    <row r="33" spans="1:17" s="121" customFormat="1" ht="21.6" customHeight="1" x14ac:dyDescent="0.2">
      <c r="A33" s="122" t="s">
        <v>81</v>
      </c>
      <c r="B33" s="252" t="str">
        <f>IFERROR(VLOOKUP(A33,[1]Hoja1!$C$5:$F$50,2,FALSE)," ")</f>
        <v>mg/L</v>
      </c>
      <c r="C33" s="257" t="str">
        <f>IFERROR(VLOOKUP(A33,[1]Hoja1!$C$5:$F$50,3,FALSE)," ")</f>
        <v>HACH-8008</v>
      </c>
      <c r="D33" s="258"/>
      <c r="E33" s="263" t="str">
        <f>IFERROR(VLOOKUP(A33,[1]Hoja1!$C$5:$F$50,4,FALSE)," ")</f>
        <v>-</v>
      </c>
      <c r="F33" s="134">
        <v>0.08</v>
      </c>
      <c r="G33" s="138">
        <v>7.0000000000000007E-2</v>
      </c>
      <c r="H33" s="134">
        <v>0.02</v>
      </c>
      <c r="I33" s="138">
        <v>0.02</v>
      </c>
      <c r="J33" s="134">
        <v>7.0000000000000007E-2</v>
      </c>
      <c r="K33" s="138">
        <v>0.04</v>
      </c>
      <c r="L33" s="143" t="s">
        <v>82</v>
      </c>
      <c r="M33" s="145" t="s">
        <v>82</v>
      </c>
      <c r="N33" s="143" t="s">
        <v>82</v>
      </c>
      <c r="O33" s="145" t="s">
        <v>82</v>
      </c>
      <c r="P33" s="152" t="s">
        <v>82</v>
      </c>
      <c r="Q33" s="131" t="s">
        <v>82</v>
      </c>
    </row>
    <row r="34" spans="1:17" s="121" customFormat="1" ht="21.6" customHeight="1" x14ac:dyDescent="0.2">
      <c r="A34" s="122" t="s">
        <v>83</v>
      </c>
      <c r="B34" s="252" t="str">
        <f>IFERROR(VLOOKUP(A34,[1]Hoja1!$C$5:$F$50,2,FALSE)," ")</f>
        <v>mg/L</v>
      </c>
      <c r="C34" s="257" t="str">
        <f>IFERROR(VLOOKUP(A34,[1]Hoja1!$C$5:$F$50,3,FALSE)," ")</f>
        <v>Standard Methods 3111 B</v>
      </c>
      <c r="D34" s="258"/>
      <c r="E34" s="263" t="str">
        <f>IFERROR(VLOOKUP(A34,[1]Hoja1!$C$5:$F$50,4,FALSE)," ")</f>
        <v>-</v>
      </c>
      <c r="F34" s="267" t="s">
        <v>178</v>
      </c>
      <c r="G34" s="268" t="s">
        <v>178</v>
      </c>
      <c r="H34" s="267" t="s">
        <v>178</v>
      </c>
      <c r="I34" s="268" t="s">
        <v>178</v>
      </c>
      <c r="J34" s="267" t="s">
        <v>178</v>
      </c>
      <c r="K34" s="268" t="s">
        <v>178</v>
      </c>
      <c r="L34" s="269">
        <v>1.4E-2</v>
      </c>
      <c r="M34" s="270">
        <v>1.9E-2</v>
      </c>
      <c r="N34" s="269">
        <v>1.4E-2</v>
      </c>
      <c r="O34" s="270">
        <v>1.7999999999999999E-2</v>
      </c>
      <c r="P34" s="271">
        <v>2.1999999999999999E-2</v>
      </c>
      <c r="Q34" s="157">
        <v>2.4E-2</v>
      </c>
    </row>
    <row r="35" spans="1:17" s="121" customFormat="1" ht="21.6" customHeight="1" x14ac:dyDescent="0.2">
      <c r="A35" s="122" t="s">
        <v>85</v>
      </c>
      <c r="B35" s="252" t="str">
        <f>IFERROR(VLOOKUP(A35,[1]Hoja1!$C$5:$F$50,2,FALSE)," ")</f>
        <v>mg/L</v>
      </c>
      <c r="C35" s="257" t="str">
        <f>IFERROR(VLOOKUP(A35,[1]Hoja1!$C$5:$F$50,3,FALSE)," ")</f>
        <v>Standard Methods-3111B</v>
      </c>
      <c r="D35" s="258"/>
      <c r="E35" s="263" t="str">
        <f>IFERROR(VLOOKUP(A35,[1]Hoja1!$C$5:$F$50,4,FALSE)," ")</f>
        <v>0,07</v>
      </c>
      <c r="F35" s="267" t="s">
        <v>179</v>
      </c>
      <c r="G35" s="268" t="s">
        <v>180</v>
      </c>
      <c r="H35" s="267" t="s">
        <v>179</v>
      </c>
      <c r="I35" s="268" t="s">
        <v>180</v>
      </c>
      <c r="J35" s="267" t="s">
        <v>179</v>
      </c>
      <c r="K35" s="268" t="s">
        <v>180</v>
      </c>
      <c r="L35" s="165" t="s">
        <v>179</v>
      </c>
      <c r="M35" s="272" t="s">
        <v>179</v>
      </c>
      <c r="N35" s="165" t="s">
        <v>179</v>
      </c>
      <c r="O35" s="272" t="s">
        <v>179</v>
      </c>
      <c r="P35" s="273" t="s">
        <v>179</v>
      </c>
      <c r="Q35" s="131" t="s">
        <v>179</v>
      </c>
    </row>
    <row r="36" spans="1:17" s="121" customFormat="1" ht="21.6" customHeight="1" x14ac:dyDescent="0.2">
      <c r="A36" s="122" t="s">
        <v>86</v>
      </c>
      <c r="B36" s="252" t="str">
        <f>IFERROR(VLOOKUP(A36,[1]Hoja1!$C$5:$F$50,2,FALSE)," ")</f>
        <v>mg/L</v>
      </c>
      <c r="C36" s="257" t="str">
        <f>IFERROR(VLOOKUP(A36,[1]Hoja1!$C$5:$F$50,3,FALSE)," ")</f>
        <v>HACH-8039</v>
      </c>
      <c r="D36" s="258"/>
      <c r="E36" s="263" t="str">
        <f>IFERROR(VLOOKUP(A36,[1]Hoja1!$C$5:$F$50,4,FALSE)," ")</f>
        <v>50,0</v>
      </c>
      <c r="F36" s="264" t="s">
        <v>87</v>
      </c>
      <c r="G36" s="265" t="s">
        <v>87</v>
      </c>
      <c r="H36" s="158" t="s">
        <v>87</v>
      </c>
      <c r="I36" s="159" t="s">
        <v>87</v>
      </c>
      <c r="J36" s="158" t="s">
        <v>87</v>
      </c>
      <c r="K36" s="274" t="s">
        <v>181</v>
      </c>
      <c r="L36" s="165">
        <v>6.6</v>
      </c>
      <c r="M36" s="272">
        <v>5.6</v>
      </c>
      <c r="N36" s="165">
        <v>8.1999999999999993</v>
      </c>
      <c r="O36" s="272">
        <v>9.4</v>
      </c>
      <c r="P36" s="273">
        <v>85</v>
      </c>
      <c r="Q36" s="164">
        <v>6.6</v>
      </c>
    </row>
    <row r="37" spans="1:17" s="121" customFormat="1" ht="21.6" customHeight="1" x14ac:dyDescent="0.2">
      <c r="A37" s="122" t="s">
        <v>88</v>
      </c>
      <c r="B37" s="252" t="str">
        <f>IFERROR(VLOOKUP(A37,[1]Hoja1!$C$5:$F$50,2,FALSE)," ")</f>
        <v>mg/L</v>
      </c>
      <c r="C37" s="257" t="str">
        <f>IFERROR(VLOOKUP(A37,[1]Hoja1!$C$5:$F$50,3,FALSE)," ")</f>
        <v>HACH-8507</v>
      </c>
      <c r="D37" s="258"/>
      <c r="E37" s="263" t="str">
        <f>IFERROR(VLOOKUP(A37,[1]Hoja1!$C$5:$F$50,4,FALSE)," ")</f>
        <v>3,0</v>
      </c>
      <c r="F37" s="127" t="s">
        <v>89</v>
      </c>
      <c r="G37" s="128" t="s">
        <v>89</v>
      </c>
      <c r="H37" s="269" t="s">
        <v>89</v>
      </c>
      <c r="I37" s="275" t="s">
        <v>89</v>
      </c>
      <c r="J37" s="269" t="s">
        <v>89</v>
      </c>
      <c r="K37" s="270">
        <v>4.1000000000000002E-2</v>
      </c>
      <c r="L37" s="269" t="s">
        <v>182</v>
      </c>
      <c r="M37" s="274" t="s">
        <v>182</v>
      </c>
      <c r="N37" s="158">
        <v>3.5000000000000003E-2</v>
      </c>
      <c r="O37" s="274" t="s">
        <v>182</v>
      </c>
      <c r="P37" s="276" t="s">
        <v>182</v>
      </c>
      <c r="Q37" s="140" t="s">
        <v>182</v>
      </c>
    </row>
    <row r="38" spans="1:17" s="121" customFormat="1" ht="21.6" customHeight="1" x14ac:dyDescent="0.2">
      <c r="A38" s="122" t="s">
        <v>90</v>
      </c>
      <c r="B38" s="252" t="str">
        <f>IFERROR(VLOOKUP(A38,[1]Hoja1!$C$5:$F$50,2,FALSE)," ")</f>
        <v>U pH</v>
      </c>
      <c r="C38" s="257" t="str">
        <f>IFERROR(VLOOKUP(A38,[1]Hoja1!$C$5:$F$50,3,FALSE)," ")</f>
        <v>Standard Methods-4500H+B</v>
      </c>
      <c r="D38" s="258"/>
      <c r="E38" s="263" t="str">
        <f>IFERROR(VLOOKUP(A38,[1]Hoja1!$C$5:$F$50,4,FALSE)," ")</f>
        <v>6,5 a 8,0</v>
      </c>
      <c r="F38" s="136">
        <v>6.85</v>
      </c>
      <c r="G38" s="135">
        <v>6.82</v>
      </c>
      <c r="H38" s="158">
        <v>6.49</v>
      </c>
      <c r="I38" s="159">
        <v>6.72</v>
      </c>
      <c r="J38" s="158">
        <v>7.04</v>
      </c>
      <c r="K38" s="274">
        <v>6.93</v>
      </c>
      <c r="L38" s="158">
        <v>7.45</v>
      </c>
      <c r="M38" s="274">
        <v>7.36</v>
      </c>
      <c r="N38" s="158">
        <v>7.38</v>
      </c>
      <c r="O38" s="274">
        <v>7.41</v>
      </c>
      <c r="P38" s="276">
        <v>7.37</v>
      </c>
      <c r="Q38" s="140">
        <v>7.47</v>
      </c>
    </row>
    <row r="39" spans="1:17" s="121" customFormat="1" ht="21.6" customHeight="1" x14ac:dyDescent="0.2">
      <c r="A39" s="122" t="s">
        <v>91</v>
      </c>
      <c r="B39" s="252" t="str">
        <f>IFERROR(VLOOKUP(A39,[1]Hoja1!$C$5:$F$50,2,FALSE)," ")</f>
        <v>NTU</v>
      </c>
      <c r="C39" s="257" t="str">
        <f>IFERROR(VLOOKUP(A39,[1]Hoja1!$C$5:$F$50,3,FALSE)," ")</f>
        <v>Standard Methods-2130-B</v>
      </c>
      <c r="D39" s="258"/>
      <c r="E39" s="263" t="str">
        <f>IFERROR(VLOOKUP(A39,[1]Hoja1!$C$5:$F$50,4,FALSE)," ")</f>
        <v>5</v>
      </c>
      <c r="F39" s="136">
        <v>0.94</v>
      </c>
      <c r="G39" s="135">
        <v>0.98</v>
      </c>
      <c r="H39" s="158">
        <v>0.63</v>
      </c>
      <c r="I39" s="277">
        <v>1.22</v>
      </c>
      <c r="J39" s="158">
        <v>0.8</v>
      </c>
      <c r="K39" s="274">
        <v>1.96</v>
      </c>
      <c r="L39" s="158">
        <v>0.31</v>
      </c>
      <c r="M39" s="274">
        <v>0.33</v>
      </c>
      <c r="N39" s="158">
        <v>1.3</v>
      </c>
      <c r="O39" s="274">
        <v>1.0900000000000001</v>
      </c>
      <c r="P39" s="276">
        <v>0.28000000000000003</v>
      </c>
      <c r="Q39" s="140">
        <v>0.92</v>
      </c>
    </row>
    <row r="40" spans="1:17" s="121" customFormat="1" ht="21.6" customHeight="1" x14ac:dyDescent="0.2">
      <c r="A40" s="122" t="s">
        <v>92</v>
      </c>
      <c r="B40" s="252" t="str">
        <f>IFERROR(VLOOKUP(A40,[1]Hoja1!$C$5:$F$50,2,FALSE)," ")</f>
        <v>-</v>
      </c>
      <c r="C40" s="257" t="str">
        <f>IFERROR(VLOOKUP(A40,[1]Hoja1!$C$5:$F$50,3,FALSE)," ")</f>
        <v>Standard Methods2150-B</v>
      </c>
      <c r="D40" s="258"/>
      <c r="E40" s="263" t="str">
        <f>IFERROR(VLOOKUP(A40,[1]Hoja1!$C$5:$F$50,4,FALSE)," ")</f>
        <v>ACEPTABLE</v>
      </c>
      <c r="F40" s="264" t="s">
        <v>93</v>
      </c>
      <c r="G40" s="265" t="s">
        <v>93</v>
      </c>
      <c r="H40" s="158" t="s">
        <v>93</v>
      </c>
      <c r="I40" s="159" t="s">
        <v>93</v>
      </c>
      <c r="J40" s="158" t="s">
        <v>93</v>
      </c>
      <c r="K40" s="274" t="s">
        <v>93</v>
      </c>
      <c r="L40" s="158" t="s">
        <v>93</v>
      </c>
      <c r="M40" s="274" t="s">
        <v>93</v>
      </c>
      <c r="N40" s="158" t="s">
        <v>93</v>
      </c>
      <c r="O40" s="274" t="s">
        <v>93</v>
      </c>
      <c r="P40" s="276" t="s">
        <v>93</v>
      </c>
      <c r="Q40" s="131" t="s">
        <v>93</v>
      </c>
    </row>
    <row r="41" spans="1:17" ht="21.6" customHeight="1" thickBot="1" x14ac:dyDescent="0.3">
      <c r="A41" s="172" t="s">
        <v>94</v>
      </c>
      <c r="B41" s="278" t="str">
        <f>IFERROR(VLOOKUP(A41,[1]Hoja1!$C$5:$F$50,2,FALSE)," ")</f>
        <v>-</v>
      </c>
      <c r="C41" s="279" t="str">
        <f>IFERROR(VLOOKUP(A41,[1]Hoja1!$C$5:$F$50,3,FALSE)," ")</f>
        <v>Standard Methods2160-B</v>
      </c>
      <c r="D41" s="280"/>
      <c r="E41" s="281" t="str">
        <f>IFERROR(VLOOKUP(A41,[1]Hoja1!$C$5:$F$50,4,FALSE)," ")</f>
        <v>ACEPTABLE</v>
      </c>
      <c r="F41" s="282" t="s">
        <v>93</v>
      </c>
      <c r="G41" s="283" t="s">
        <v>93</v>
      </c>
      <c r="H41" s="177" t="s">
        <v>93</v>
      </c>
      <c r="I41" s="178" t="s">
        <v>93</v>
      </c>
      <c r="J41" s="177" t="s">
        <v>93</v>
      </c>
      <c r="K41" s="284" t="s">
        <v>93</v>
      </c>
      <c r="L41" s="177" t="s">
        <v>93</v>
      </c>
      <c r="M41" s="284" t="s">
        <v>93</v>
      </c>
      <c r="N41" s="177" t="s">
        <v>93</v>
      </c>
      <c r="O41" s="284" t="s">
        <v>93</v>
      </c>
      <c r="P41" s="285" t="s">
        <v>93</v>
      </c>
      <c r="Q41" s="286" t="s">
        <v>93</v>
      </c>
    </row>
    <row r="42" spans="1:17" ht="24.95" customHeight="1" x14ac:dyDescent="0.25">
      <c r="A42" s="45" t="s">
        <v>95</v>
      </c>
      <c r="B42" s="45"/>
      <c r="C42" s="45"/>
      <c r="D42" s="45"/>
      <c r="E42" s="45"/>
      <c r="F42" s="45"/>
      <c r="G42" s="45"/>
      <c r="H42" s="45"/>
      <c r="I42" s="45"/>
      <c r="J42" s="45"/>
      <c r="K42" s="45"/>
      <c r="L42" s="45"/>
      <c r="M42" s="45"/>
      <c r="N42" s="45"/>
      <c r="O42" s="45"/>
      <c r="P42" s="45"/>
    </row>
    <row r="52" spans="1:5" ht="14.25" thickBot="1" x14ac:dyDescent="0.3"/>
    <row r="53" spans="1:5" x14ac:dyDescent="0.25">
      <c r="A53" s="287" t="s">
        <v>141</v>
      </c>
      <c r="C53" s="288" t="s">
        <v>61</v>
      </c>
      <c r="E53" s="289" t="s">
        <v>183</v>
      </c>
    </row>
    <row r="54" spans="1:5" x14ac:dyDescent="0.25">
      <c r="A54" s="290" t="s">
        <v>184</v>
      </c>
      <c r="C54" s="291" t="s">
        <v>61</v>
      </c>
      <c r="E54" s="292" t="s">
        <v>185</v>
      </c>
    </row>
    <row r="55" spans="1:5" ht="29.25" thickBot="1" x14ac:dyDescent="0.3">
      <c r="A55" s="293" t="s">
        <v>186</v>
      </c>
      <c r="C55" s="294" t="s">
        <v>101</v>
      </c>
      <c r="E55" s="292" t="s">
        <v>187</v>
      </c>
    </row>
    <row r="56" spans="1:5" ht="29.25" thickBot="1" x14ac:dyDescent="0.3">
      <c r="A56" s="287" t="s">
        <v>139</v>
      </c>
      <c r="C56" s="295" t="s">
        <v>101</v>
      </c>
      <c r="E56" s="296" t="s">
        <v>188</v>
      </c>
    </row>
    <row r="57" spans="1:5" ht="28.5" x14ac:dyDescent="0.25">
      <c r="A57" s="290" t="s">
        <v>189</v>
      </c>
      <c r="C57" s="297" t="s">
        <v>64</v>
      </c>
      <c r="E57" s="298" t="s">
        <v>190</v>
      </c>
    </row>
    <row r="58" spans="1:5" ht="28.5" x14ac:dyDescent="0.25">
      <c r="A58" s="290" t="s">
        <v>191</v>
      </c>
      <c r="C58" s="295" t="s">
        <v>64</v>
      </c>
      <c r="E58" s="299" t="s">
        <v>192</v>
      </c>
    </row>
    <row r="59" spans="1:5" ht="28.5" x14ac:dyDescent="0.25">
      <c r="A59" s="290" t="s">
        <v>193</v>
      </c>
      <c r="C59" s="297" t="s">
        <v>64</v>
      </c>
      <c r="E59" s="300" t="s">
        <v>194</v>
      </c>
    </row>
    <row r="60" spans="1:5" ht="14.25" x14ac:dyDescent="0.25">
      <c r="A60" s="290" t="s">
        <v>195</v>
      </c>
      <c r="C60" s="301" t="s">
        <v>102</v>
      </c>
      <c r="E60" s="299" t="s">
        <v>196</v>
      </c>
    </row>
    <row r="61" spans="1:5" ht="14.25" x14ac:dyDescent="0.25">
      <c r="A61" s="290" t="s">
        <v>197</v>
      </c>
      <c r="C61" s="297" t="s">
        <v>103</v>
      </c>
      <c r="E61" s="302" t="s">
        <v>198</v>
      </c>
    </row>
    <row r="62" spans="1:5" ht="27" x14ac:dyDescent="0.25">
      <c r="A62" s="290" t="s">
        <v>199</v>
      </c>
      <c r="C62" s="297" t="s">
        <v>104</v>
      </c>
      <c r="E62" s="290" t="s">
        <v>200</v>
      </c>
    </row>
    <row r="63" spans="1:5" ht="43.5" thickBot="1" x14ac:dyDescent="0.3">
      <c r="A63" s="303" t="s">
        <v>201</v>
      </c>
      <c r="C63" s="304" t="s">
        <v>65</v>
      </c>
      <c r="E63" s="290" t="s">
        <v>202</v>
      </c>
    </row>
    <row r="64" spans="1:5" ht="28.5" x14ac:dyDescent="0.25">
      <c r="A64" s="289" t="s">
        <v>143</v>
      </c>
      <c r="C64" s="304" t="s">
        <v>105</v>
      </c>
      <c r="E64" s="302" t="s">
        <v>203</v>
      </c>
    </row>
    <row r="65" spans="1:5" ht="27" x14ac:dyDescent="0.25">
      <c r="A65" s="302" t="s">
        <v>204</v>
      </c>
      <c r="C65" s="297" t="s">
        <v>106</v>
      </c>
      <c r="E65" s="300" t="s">
        <v>205</v>
      </c>
    </row>
    <row r="66" spans="1:5" ht="27.75" thickBot="1" x14ac:dyDescent="0.3">
      <c r="A66" s="305" t="s">
        <v>206</v>
      </c>
      <c r="C66" s="297" t="s">
        <v>107</v>
      </c>
      <c r="E66" s="306" t="s">
        <v>207</v>
      </c>
    </row>
    <row r="67" spans="1:5" ht="42.75" x14ac:dyDescent="0.25">
      <c r="A67" s="307" t="s">
        <v>148</v>
      </c>
      <c r="C67" s="304" t="s">
        <v>66</v>
      </c>
      <c r="E67" s="290" t="s">
        <v>208</v>
      </c>
    </row>
    <row r="68" spans="1:5" ht="42.75" x14ac:dyDescent="0.25">
      <c r="A68" s="308" t="s">
        <v>209</v>
      </c>
      <c r="C68" s="304" t="s">
        <v>108</v>
      </c>
      <c r="E68" s="290" t="s">
        <v>210</v>
      </c>
    </row>
    <row r="69" spans="1:5" ht="29.25" thickBot="1" x14ac:dyDescent="0.3">
      <c r="A69" s="309" t="s">
        <v>147</v>
      </c>
      <c r="C69" s="304" t="s">
        <v>69</v>
      </c>
      <c r="E69" s="302" t="s">
        <v>211</v>
      </c>
    </row>
    <row r="70" spans="1:5" ht="28.5" x14ac:dyDescent="0.25">
      <c r="A70" s="289" t="s">
        <v>150</v>
      </c>
      <c r="C70" s="297" t="s">
        <v>71</v>
      </c>
      <c r="E70" s="299" t="s">
        <v>212</v>
      </c>
    </row>
    <row r="71" spans="1:5" ht="28.5" x14ac:dyDescent="0.25">
      <c r="A71" s="310" t="s">
        <v>213</v>
      </c>
      <c r="C71" s="297" t="s">
        <v>109</v>
      </c>
      <c r="E71" s="290" t="s">
        <v>214</v>
      </c>
    </row>
    <row r="72" spans="1:5" ht="29.25" thickBot="1" x14ac:dyDescent="0.3">
      <c r="A72" s="310" t="s">
        <v>149</v>
      </c>
      <c r="C72" s="297" t="s">
        <v>73</v>
      </c>
      <c r="E72" s="302" t="s">
        <v>215</v>
      </c>
    </row>
    <row r="73" spans="1:5" ht="29.25" thickBot="1" x14ac:dyDescent="0.3">
      <c r="A73" s="287" t="s">
        <v>146</v>
      </c>
      <c r="C73" s="304" t="s">
        <v>110</v>
      </c>
      <c r="E73" s="305" t="s">
        <v>216</v>
      </c>
    </row>
    <row r="74" spans="1:5" ht="28.5" x14ac:dyDescent="0.25">
      <c r="A74" s="290" t="s">
        <v>217</v>
      </c>
      <c r="C74" s="304" t="s">
        <v>74</v>
      </c>
    </row>
    <row r="75" spans="1:5" ht="15" thickBot="1" x14ac:dyDescent="0.3">
      <c r="A75" s="303" t="s">
        <v>145</v>
      </c>
      <c r="C75" s="311" t="s">
        <v>81</v>
      </c>
    </row>
    <row r="76" spans="1:5" ht="14.25" x14ac:dyDescent="0.25">
      <c r="C76" s="311" t="s">
        <v>111</v>
      </c>
    </row>
    <row r="77" spans="1:5" ht="14.25" x14ac:dyDescent="0.25">
      <c r="C77" s="311" t="s">
        <v>112</v>
      </c>
    </row>
    <row r="78" spans="1:5" ht="28.5" x14ac:dyDescent="0.25">
      <c r="C78" s="304" t="s">
        <v>83</v>
      </c>
    </row>
    <row r="79" spans="1:5" ht="28.5" x14ac:dyDescent="0.25">
      <c r="C79" s="304" t="s">
        <v>115</v>
      </c>
    </row>
    <row r="80" spans="1:5" ht="14.25" x14ac:dyDescent="0.25">
      <c r="C80" s="311" t="s">
        <v>116</v>
      </c>
    </row>
    <row r="81" spans="3:3" ht="28.5" x14ac:dyDescent="0.25">
      <c r="C81" s="295" t="s">
        <v>113</v>
      </c>
    </row>
    <row r="82" spans="3:3" ht="28.5" x14ac:dyDescent="0.25">
      <c r="C82" s="304" t="s">
        <v>114</v>
      </c>
    </row>
    <row r="83" spans="3:3" ht="14.25" x14ac:dyDescent="0.25">
      <c r="C83" s="312" t="s">
        <v>86</v>
      </c>
    </row>
    <row r="84" spans="3:3" ht="14.25" x14ac:dyDescent="0.25">
      <c r="C84" s="297" t="s">
        <v>88</v>
      </c>
    </row>
    <row r="85" spans="3:3" ht="14.25" x14ac:dyDescent="0.25">
      <c r="C85" s="304" t="s">
        <v>117</v>
      </c>
    </row>
    <row r="86" spans="3:3" ht="28.5" x14ac:dyDescent="0.25">
      <c r="C86" s="304" t="s">
        <v>85</v>
      </c>
    </row>
    <row r="87" spans="3:3" ht="14.25" x14ac:dyDescent="0.25">
      <c r="C87" s="304" t="s">
        <v>118</v>
      </c>
    </row>
    <row r="88" spans="3:3" ht="14.25" x14ac:dyDescent="0.25">
      <c r="C88" s="297" t="s">
        <v>90</v>
      </c>
    </row>
    <row r="89" spans="3:3" ht="14.25" x14ac:dyDescent="0.25">
      <c r="C89" s="297" t="s">
        <v>119</v>
      </c>
    </row>
    <row r="90" spans="3:3" ht="14.25" x14ac:dyDescent="0.25">
      <c r="C90" s="297" t="s">
        <v>92</v>
      </c>
    </row>
    <row r="91" spans="3:3" ht="28.5" x14ac:dyDescent="0.25">
      <c r="C91" s="297" t="s">
        <v>120</v>
      </c>
    </row>
    <row r="92" spans="3:3" ht="28.5" x14ac:dyDescent="0.25">
      <c r="C92" s="297" t="s">
        <v>121</v>
      </c>
    </row>
    <row r="93" spans="3:3" ht="28.5" x14ac:dyDescent="0.25">
      <c r="C93" s="295" t="s">
        <v>122</v>
      </c>
    </row>
    <row r="94" spans="3:3" ht="14.25" x14ac:dyDescent="0.25">
      <c r="C94" s="295" t="s">
        <v>94</v>
      </c>
    </row>
    <row r="95" spans="3:3" ht="14.25" x14ac:dyDescent="0.25">
      <c r="C95" s="295" t="s">
        <v>123</v>
      </c>
    </row>
    <row r="96" spans="3:3" ht="14.25" x14ac:dyDescent="0.25">
      <c r="C96" s="297" t="s">
        <v>123</v>
      </c>
    </row>
    <row r="97" spans="1:3" ht="14.25" x14ac:dyDescent="0.25">
      <c r="C97" s="304" t="s">
        <v>124</v>
      </c>
    </row>
    <row r="98" spans="1:3" ht="15" thickBot="1" x14ac:dyDescent="0.3">
      <c r="C98" s="313" t="s">
        <v>91</v>
      </c>
    </row>
    <row r="100" spans="1:3" x14ac:dyDescent="0.25">
      <c r="A100" s="179"/>
    </row>
    <row r="101" spans="1:3" x14ac:dyDescent="0.25">
      <c r="A101" s="179"/>
    </row>
    <row r="102" spans="1:3" x14ac:dyDescent="0.25">
      <c r="A102" s="179"/>
    </row>
    <row r="103" spans="1:3" x14ac:dyDescent="0.25">
      <c r="A103" s="179"/>
    </row>
    <row r="104" spans="1:3" x14ac:dyDescent="0.25">
      <c r="A104" s="179"/>
    </row>
    <row r="105" spans="1:3" x14ac:dyDescent="0.25">
      <c r="A105" s="179"/>
    </row>
    <row r="106" spans="1:3" x14ac:dyDescent="0.25">
      <c r="A106" s="179"/>
    </row>
    <row r="107" spans="1:3" x14ac:dyDescent="0.25">
      <c r="A107" s="179"/>
    </row>
    <row r="108" spans="1:3" x14ac:dyDescent="0.25">
      <c r="A108" s="179"/>
    </row>
    <row r="109" spans="1:3" ht="14.25" x14ac:dyDescent="0.3">
      <c r="A109" s="180"/>
    </row>
    <row r="111" spans="1:3" x14ac:dyDescent="0.25">
      <c r="A111" s="314"/>
    </row>
    <row r="112" spans="1:3" x14ac:dyDescent="0.25">
      <c r="A112" s="314"/>
    </row>
    <row r="113" spans="1:1" x14ac:dyDescent="0.25">
      <c r="A113" s="315"/>
    </row>
    <row r="114" spans="1:1" x14ac:dyDescent="0.25">
      <c r="A114" s="316"/>
    </row>
    <row r="115" spans="1:1" x14ac:dyDescent="0.25">
      <c r="A115" s="315"/>
    </row>
    <row r="116" spans="1:1" x14ac:dyDescent="0.25">
      <c r="A116" s="316"/>
    </row>
    <row r="117" spans="1:1" x14ac:dyDescent="0.25">
      <c r="A117" s="315"/>
    </row>
    <row r="118" spans="1:1" x14ac:dyDescent="0.25">
      <c r="A118" s="317"/>
    </row>
    <row r="119" spans="1:1" x14ac:dyDescent="0.25">
      <c r="A119" s="315"/>
    </row>
    <row r="120" spans="1:1" x14ac:dyDescent="0.25">
      <c r="A120" s="315"/>
    </row>
    <row r="121" spans="1:1" x14ac:dyDescent="0.25">
      <c r="A121" s="318"/>
    </row>
    <row r="122" spans="1:1" x14ac:dyDescent="0.25">
      <c r="A122" s="318"/>
    </row>
    <row r="123" spans="1:1" x14ac:dyDescent="0.25">
      <c r="A123" s="315"/>
    </row>
    <row r="124" spans="1:1" x14ac:dyDescent="0.25">
      <c r="A124" s="315"/>
    </row>
    <row r="125" spans="1:1" x14ac:dyDescent="0.25">
      <c r="A125" s="318"/>
    </row>
    <row r="126" spans="1:1" x14ac:dyDescent="0.25">
      <c r="A126" s="318"/>
    </row>
    <row r="127" spans="1:1" x14ac:dyDescent="0.25">
      <c r="A127" s="318"/>
    </row>
    <row r="128" spans="1:1" x14ac:dyDescent="0.25">
      <c r="A128" s="315"/>
    </row>
    <row r="129" spans="1:1" x14ac:dyDescent="0.25">
      <c r="A129" s="318"/>
    </row>
    <row r="130" spans="1:1" x14ac:dyDescent="0.25">
      <c r="A130" s="318"/>
    </row>
    <row r="131" spans="1:1" x14ac:dyDescent="0.25">
      <c r="A131" s="316"/>
    </row>
    <row r="132" spans="1:1" x14ac:dyDescent="0.25">
      <c r="A132" s="318"/>
    </row>
    <row r="133" spans="1:1" x14ac:dyDescent="0.25">
      <c r="A133" s="319"/>
    </row>
    <row r="134" spans="1:1" x14ac:dyDescent="0.25">
      <c r="A134" s="315"/>
    </row>
    <row r="135" spans="1:1" x14ac:dyDescent="0.25">
      <c r="A135" s="318"/>
    </row>
    <row r="136" spans="1:1" x14ac:dyDescent="0.25">
      <c r="A136" s="318"/>
    </row>
    <row r="137" spans="1:1" x14ac:dyDescent="0.25">
      <c r="A137" s="318"/>
    </row>
    <row r="138" spans="1:1" x14ac:dyDescent="0.25">
      <c r="A138" s="315"/>
    </row>
    <row r="139" spans="1:1" x14ac:dyDescent="0.25">
      <c r="A139" s="315"/>
    </row>
    <row r="140" spans="1:1" x14ac:dyDescent="0.25">
      <c r="A140" s="315"/>
    </row>
    <row r="141" spans="1:1" x14ac:dyDescent="0.25">
      <c r="A141" s="315"/>
    </row>
    <row r="142" spans="1:1" x14ac:dyDescent="0.25">
      <c r="A142" s="316"/>
    </row>
    <row r="143" spans="1:1" x14ac:dyDescent="0.25">
      <c r="A143" s="316"/>
    </row>
    <row r="144" spans="1:1" x14ac:dyDescent="0.25">
      <c r="A144" s="316"/>
    </row>
    <row r="145" spans="1:1" x14ac:dyDescent="0.25">
      <c r="A145" s="315"/>
    </row>
    <row r="146" spans="1:1" x14ac:dyDescent="0.25">
      <c r="A146" s="318"/>
    </row>
    <row r="147" spans="1:1" x14ac:dyDescent="0.25">
      <c r="A147" s="318"/>
    </row>
    <row r="148" spans="1:1" x14ac:dyDescent="0.25">
      <c r="A148" s="315"/>
    </row>
  </sheetData>
  <sheetProtection insertRows="0" deleteRows="0"/>
  <mergeCells count="63">
    <mergeCell ref="C37:D37"/>
    <mergeCell ref="C38:D38"/>
    <mergeCell ref="C39:D39"/>
    <mergeCell ref="C40:D40"/>
    <mergeCell ref="C41:D41"/>
    <mergeCell ref="A42:P42"/>
    <mergeCell ref="C31:D31"/>
    <mergeCell ref="C32:D32"/>
    <mergeCell ref="C33:D33"/>
    <mergeCell ref="C34:D34"/>
    <mergeCell ref="C35:D35"/>
    <mergeCell ref="C36:D36"/>
    <mergeCell ref="C25:D25"/>
    <mergeCell ref="C26:D26"/>
    <mergeCell ref="C27:D27"/>
    <mergeCell ref="C28:D28"/>
    <mergeCell ref="C29:D29"/>
    <mergeCell ref="C30:D30"/>
    <mergeCell ref="F20:G20"/>
    <mergeCell ref="H20:I20"/>
    <mergeCell ref="J20:K20"/>
    <mergeCell ref="L20:M20"/>
    <mergeCell ref="N20:O20"/>
    <mergeCell ref="P20:Q20"/>
    <mergeCell ref="A16:B16"/>
    <mergeCell ref="C16:I16"/>
    <mergeCell ref="N16:O16"/>
    <mergeCell ref="A17:B17"/>
    <mergeCell ref="C17:I17"/>
    <mergeCell ref="A19:A24"/>
    <mergeCell ref="B19:B24"/>
    <mergeCell ref="C19:D24"/>
    <mergeCell ref="E19:E24"/>
    <mergeCell ref="F19:Q19"/>
    <mergeCell ref="A14:B14"/>
    <mergeCell ref="C14:I14"/>
    <mergeCell ref="J14:M14"/>
    <mergeCell ref="A15:B15"/>
    <mergeCell ref="C15:I15"/>
    <mergeCell ref="N15:O15"/>
    <mergeCell ref="A12:B12"/>
    <mergeCell ref="C12:I12"/>
    <mergeCell ref="J12:M12"/>
    <mergeCell ref="N12:Q12"/>
    <mergeCell ref="A13:B13"/>
    <mergeCell ref="C13:I13"/>
    <mergeCell ref="J13:M13"/>
    <mergeCell ref="N13:Q13"/>
    <mergeCell ref="A8:Q8"/>
    <mergeCell ref="E9:J9"/>
    <mergeCell ref="K9:M9"/>
    <mergeCell ref="A10:I10"/>
    <mergeCell ref="J10:Q10"/>
    <mergeCell ref="A11:B11"/>
    <mergeCell ref="C11:I11"/>
    <mergeCell ref="J11:M11"/>
    <mergeCell ref="N11:Q11"/>
    <mergeCell ref="B2:O4"/>
    <mergeCell ref="P2:Q4"/>
    <mergeCell ref="B5:O5"/>
    <mergeCell ref="P5:Q5"/>
    <mergeCell ref="A6:Q6"/>
    <mergeCell ref="A7:Q7"/>
  </mergeCells>
  <dataValidations count="7">
    <dataValidation type="list" allowBlank="1" showInputMessage="1" showErrorMessage="1" sqref="A25:A41 IW25:IW41 SS25:SS41 ACO25:ACO41 AMK25:AMK41 AWG25:AWG41 BGC25:BGC41 BPY25:BPY41 BZU25:BZU41 CJQ25:CJQ41 CTM25:CTM41 DDI25:DDI41 DNE25:DNE41 DXA25:DXA41 EGW25:EGW41 EQS25:EQS41 FAO25:FAO41 FKK25:FKK41 FUG25:FUG41 GEC25:GEC41 GNY25:GNY41 GXU25:GXU41 HHQ25:HHQ41 HRM25:HRM41 IBI25:IBI41 ILE25:ILE41 IVA25:IVA41 JEW25:JEW41 JOS25:JOS41 JYO25:JYO41 KIK25:KIK41 KSG25:KSG41 LCC25:LCC41 LLY25:LLY41 LVU25:LVU41 MFQ25:MFQ41 MPM25:MPM41 MZI25:MZI41 NJE25:NJE41 NTA25:NTA41 OCW25:OCW41 OMS25:OMS41 OWO25:OWO41 PGK25:PGK41 PQG25:PQG41 QAC25:QAC41 QJY25:QJY41 QTU25:QTU41 RDQ25:RDQ41 RNM25:RNM41 RXI25:RXI41 SHE25:SHE41 SRA25:SRA41 TAW25:TAW41 TKS25:TKS41 TUO25:TUO41 UEK25:UEK41 UOG25:UOG41 UYC25:UYC41 VHY25:VHY41 VRU25:VRU41 WBQ25:WBQ41 WLM25:WLM41 WVI25:WVI41 A65561:A65577 IW65561:IW65577 SS65561:SS65577 ACO65561:ACO65577 AMK65561:AMK65577 AWG65561:AWG65577 BGC65561:BGC65577 BPY65561:BPY65577 BZU65561:BZU65577 CJQ65561:CJQ65577 CTM65561:CTM65577 DDI65561:DDI65577 DNE65561:DNE65577 DXA65561:DXA65577 EGW65561:EGW65577 EQS65561:EQS65577 FAO65561:FAO65577 FKK65561:FKK65577 FUG65561:FUG65577 GEC65561:GEC65577 GNY65561:GNY65577 GXU65561:GXU65577 HHQ65561:HHQ65577 HRM65561:HRM65577 IBI65561:IBI65577 ILE65561:ILE65577 IVA65561:IVA65577 JEW65561:JEW65577 JOS65561:JOS65577 JYO65561:JYO65577 KIK65561:KIK65577 KSG65561:KSG65577 LCC65561:LCC65577 LLY65561:LLY65577 LVU65561:LVU65577 MFQ65561:MFQ65577 MPM65561:MPM65577 MZI65561:MZI65577 NJE65561:NJE65577 NTA65561:NTA65577 OCW65561:OCW65577 OMS65561:OMS65577 OWO65561:OWO65577 PGK65561:PGK65577 PQG65561:PQG65577 QAC65561:QAC65577 QJY65561:QJY65577 QTU65561:QTU65577 RDQ65561:RDQ65577 RNM65561:RNM65577 RXI65561:RXI65577 SHE65561:SHE65577 SRA65561:SRA65577 TAW65561:TAW65577 TKS65561:TKS65577 TUO65561:TUO65577 UEK65561:UEK65577 UOG65561:UOG65577 UYC65561:UYC65577 VHY65561:VHY65577 VRU65561:VRU65577 WBQ65561:WBQ65577 WLM65561:WLM65577 WVI65561:WVI65577 A131097:A131113 IW131097:IW131113 SS131097:SS131113 ACO131097:ACO131113 AMK131097:AMK131113 AWG131097:AWG131113 BGC131097:BGC131113 BPY131097:BPY131113 BZU131097:BZU131113 CJQ131097:CJQ131113 CTM131097:CTM131113 DDI131097:DDI131113 DNE131097:DNE131113 DXA131097:DXA131113 EGW131097:EGW131113 EQS131097:EQS131113 FAO131097:FAO131113 FKK131097:FKK131113 FUG131097:FUG131113 GEC131097:GEC131113 GNY131097:GNY131113 GXU131097:GXU131113 HHQ131097:HHQ131113 HRM131097:HRM131113 IBI131097:IBI131113 ILE131097:ILE131113 IVA131097:IVA131113 JEW131097:JEW131113 JOS131097:JOS131113 JYO131097:JYO131113 KIK131097:KIK131113 KSG131097:KSG131113 LCC131097:LCC131113 LLY131097:LLY131113 LVU131097:LVU131113 MFQ131097:MFQ131113 MPM131097:MPM131113 MZI131097:MZI131113 NJE131097:NJE131113 NTA131097:NTA131113 OCW131097:OCW131113 OMS131097:OMS131113 OWO131097:OWO131113 PGK131097:PGK131113 PQG131097:PQG131113 QAC131097:QAC131113 QJY131097:QJY131113 QTU131097:QTU131113 RDQ131097:RDQ131113 RNM131097:RNM131113 RXI131097:RXI131113 SHE131097:SHE131113 SRA131097:SRA131113 TAW131097:TAW131113 TKS131097:TKS131113 TUO131097:TUO131113 UEK131097:UEK131113 UOG131097:UOG131113 UYC131097:UYC131113 VHY131097:VHY131113 VRU131097:VRU131113 WBQ131097:WBQ131113 WLM131097:WLM131113 WVI131097:WVI131113 A196633:A196649 IW196633:IW196649 SS196633:SS196649 ACO196633:ACO196649 AMK196633:AMK196649 AWG196633:AWG196649 BGC196633:BGC196649 BPY196633:BPY196649 BZU196633:BZU196649 CJQ196633:CJQ196649 CTM196633:CTM196649 DDI196633:DDI196649 DNE196633:DNE196649 DXA196633:DXA196649 EGW196633:EGW196649 EQS196633:EQS196649 FAO196633:FAO196649 FKK196633:FKK196649 FUG196633:FUG196649 GEC196633:GEC196649 GNY196633:GNY196649 GXU196633:GXU196649 HHQ196633:HHQ196649 HRM196633:HRM196649 IBI196633:IBI196649 ILE196633:ILE196649 IVA196633:IVA196649 JEW196633:JEW196649 JOS196633:JOS196649 JYO196633:JYO196649 KIK196633:KIK196649 KSG196633:KSG196649 LCC196633:LCC196649 LLY196633:LLY196649 LVU196633:LVU196649 MFQ196633:MFQ196649 MPM196633:MPM196649 MZI196633:MZI196649 NJE196633:NJE196649 NTA196633:NTA196649 OCW196633:OCW196649 OMS196633:OMS196649 OWO196633:OWO196649 PGK196633:PGK196649 PQG196633:PQG196649 QAC196633:QAC196649 QJY196633:QJY196649 QTU196633:QTU196649 RDQ196633:RDQ196649 RNM196633:RNM196649 RXI196633:RXI196649 SHE196633:SHE196649 SRA196633:SRA196649 TAW196633:TAW196649 TKS196633:TKS196649 TUO196633:TUO196649 UEK196633:UEK196649 UOG196633:UOG196649 UYC196633:UYC196649 VHY196633:VHY196649 VRU196633:VRU196649 WBQ196633:WBQ196649 WLM196633:WLM196649 WVI196633:WVI196649 A262169:A262185 IW262169:IW262185 SS262169:SS262185 ACO262169:ACO262185 AMK262169:AMK262185 AWG262169:AWG262185 BGC262169:BGC262185 BPY262169:BPY262185 BZU262169:BZU262185 CJQ262169:CJQ262185 CTM262169:CTM262185 DDI262169:DDI262185 DNE262169:DNE262185 DXA262169:DXA262185 EGW262169:EGW262185 EQS262169:EQS262185 FAO262169:FAO262185 FKK262169:FKK262185 FUG262169:FUG262185 GEC262169:GEC262185 GNY262169:GNY262185 GXU262169:GXU262185 HHQ262169:HHQ262185 HRM262169:HRM262185 IBI262169:IBI262185 ILE262169:ILE262185 IVA262169:IVA262185 JEW262169:JEW262185 JOS262169:JOS262185 JYO262169:JYO262185 KIK262169:KIK262185 KSG262169:KSG262185 LCC262169:LCC262185 LLY262169:LLY262185 LVU262169:LVU262185 MFQ262169:MFQ262185 MPM262169:MPM262185 MZI262169:MZI262185 NJE262169:NJE262185 NTA262169:NTA262185 OCW262169:OCW262185 OMS262169:OMS262185 OWO262169:OWO262185 PGK262169:PGK262185 PQG262169:PQG262185 QAC262169:QAC262185 QJY262169:QJY262185 QTU262169:QTU262185 RDQ262169:RDQ262185 RNM262169:RNM262185 RXI262169:RXI262185 SHE262169:SHE262185 SRA262169:SRA262185 TAW262169:TAW262185 TKS262169:TKS262185 TUO262169:TUO262185 UEK262169:UEK262185 UOG262169:UOG262185 UYC262169:UYC262185 VHY262169:VHY262185 VRU262169:VRU262185 WBQ262169:WBQ262185 WLM262169:WLM262185 WVI262169:WVI262185 A327705:A327721 IW327705:IW327721 SS327705:SS327721 ACO327705:ACO327721 AMK327705:AMK327721 AWG327705:AWG327721 BGC327705:BGC327721 BPY327705:BPY327721 BZU327705:BZU327721 CJQ327705:CJQ327721 CTM327705:CTM327721 DDI327705:DDI327721 DNE327705:DNE327721 DXA327705:DXA327721 EGW327705:EGW327721 EQS327705:EQS327721 FAO327705:FAO327721 FKK327705:FKK327721 FUG327705:FUG327721 GEC327705:GEC327721 GNY327705:GNY327721 GXU327705:GXU327721 HHQ327705:HHQ327721 HRM327705:HRM327721 IBI327705:IBI327721 ILE327705:ILE327721 IVA327705:IVA327721 JEW327705:JEW327721 JOS327705:JOS327721 JYO327705:JYO327721 KIK327705:KIK327721 KSG327705:KSG327721 LCC327705:LCC327721 LLY327705:LLY327721 LVU327705:LVU327721 MFQ327705:MFQ327721 MPM327705:MPM327721 MZI327705:MZI327721 NJE327705:NJE327721 NTA327705:NTA327721 OCW327705:OCW327721 OMS327705:OMS327721 OWO327705:OWO327721 PGK327705:PGK327721 PQG327705:PQG327721 QAC327705:QAC327721 QJY327705:QJY327721 QTU327705:QTU327721 RDQ327705:RDQ327721 RNM327705:RNM327721 RXI327705:RXI327721 SHE327705:SHE327721 SRA327705:SRA327721 TAW327705:TAW327721 TKS327705:TKS327721 TUO327705:TUO327721 UEK327705:UEK327721 UOG327705:UOG327721 UYC327705:UYC327721 VHY327705:VHY327721 VRU327705:VRU327721 WBQ327705:WBQ327721 WLM327705:WLM327721 WVI327705:WVI327721 A393241:A393257 IW393241:IW393257 SS393241:SS393257 ACO393241:ACO393257 AMK393241:AMK393257 AWG393241:AWG393257 BGC393241:BGC393257 BPY393241:BPY393257 BZU393241:BZU393257 CJQ393241:CJQ393257 CTM393241:CTM393257 DDI393241:DDI393257 DNE393241:DNE393257 DXA393241:DXA393257 EGW393241:EGW393257 EQS393241:EQS393257 FAO393241:FAO393257 FKK393241:FKK393257 FUG393241:FUG393257 GEC393241:GEC393257 GNY393241:GNY393257 GXU393241:GXU393257 HHQ393241:HHQ393257 HRM393241:HRM393257 IBI393241:IBI393257 ILE393241:ILE393257 IVA393241:IVA393257 JEW393241:JEW393257 JOS393241:JOS393257 JYO393241:JYO393257 KIK393241:KIK393257 KSG393241:KSG393257 LCC393241:LCC393257 LLY393241:LLY393257 LVU393241:LVU393257 MFQ393241:MFQ393257 MPM393241:MPM393257 MZI393241:MZI393257 NJE393241:NJE393257 NTA393241:NTA393257 OCW393241:OCW393257 OMS393241:OMS393257 OWO393241:OWO393257 PGK393241:PGK393257 PQG393241:PQG393257 QAC393241:QAC393257 QJY393241:QJY393257 QTU393241:QTU393257 RDQ393241:RDQ393257 RNM393241:RNM393257 RXI393241:RXI393257 SHE393241:SHE393257 SRA393241:SRA393257 TAW393241:TAW393257 TKS393241:TKS393257 TUO393241:TUO393257 UEK393241:UEK393257 UOG393241:UOG393257 UYC393241:UYC393257 VHY393241:VHY393257 VRU393241:VRU393257 WBQ393241:WBQ393257 WLM393241:WLM393257 WVI393241:WVI393257 A458777:A458793 IW458777:IW458793 SS458777:SS458793 ACO458777:ACO458793 AMK458777:AMK458793 AWG458777:AWG458793 BGC458777:BGC458793 BPY458777:BPY458793 BZU458777:BZU458793 CJQ458777:CJQ458793 CTM458777:CTM458793 DDI458777:DDI458793 DNE458777:DNE458793 DXA458777:DXA458793 EGW458777:EGW458793 EQS458777:EQS458793 FAO458777:FAO458793 FKK458777:FKK458793 FUG458777:FUG458793 GEC458777:GEC458793 GNY458777:GNY458793 GXU458777:GXU458793 HHQ458777:HHQ458793 HRM458777:HRM458793 IBI458777:IBI458793 ILE458777:ILE458793 IVA458777:IVA458793 JEW458777:JEW458793 JOS458777:JOS458793 JYO458777:JYO458793 KIK458777:KIK458793 KSG458777:KSG458793 LCC458777:LCC458793 LLY458777:LLY458793 LVU458777:LVU458793 MFQ458777:MFQ458793 MPM458777:MPM458793 MZI458777:MZI458793 NJE458777:NJE458793 NTA458777:NTA458793 OCW458777:OCW458793 OMS458777:OMS458793 OWO458777:OWO458793 PGK458777:PGK458793 PQG458777:PQG458793 QAC458777:QAC458793 QJY458777:QJY458793 QTU458777:QTU458793 RDQ458777:RDQ458793 RNM458777:RNM458793 RXI458777:RXI458793 SHE458777:SHE458793 SRA458777:SRA458793 TAW458777:TAW458793 TKS458777:TKS458793 TUO458777:TUO458793 UEK458777:UEK458793 UOG458777:UOG458793 UYC458777:UYC458793 VHY458777:VHY458793 VRU458777:VRU458793 WBQ458777:WBQ458793 WLM458777:WLM458793 WVI458777:WVI458793 A524313:A524329 IW524313:IW524329 SS524313:SS524329 ACO524313:ACO524329 AMK524313:AMK524329 AWG524313:AWG524329 BGC524313:BGC524329 BPY524313:BPY524329 BZU524313:BZU524329 CJQ524313:CJQ524329 CTM524313:CTM524329 DDI524313:DDI524329 DNE524313:DNE524329 DXA524313:DXA524329 EGW524313:EGW524329 EQS524313:EQS524329 FAO524313:FAO524329 FKK524313:FKK524329 FUG524313:FUG524329 GEC524313:GEC524329 GNY524313:GNY524329 GXU524313:GXU524329 HHQ524313:HHQ524329 HRM524313:HRM524329 IBI524313:IBI524329 ILE524313:ILE524329 IVA524313:IVA524329 JEW524313:JEW524329 JOS524313:JOS524329 JYO524313:JYO524329 KIK524313:KIK524329 KSG524313:KSG524329 LCC524313:LCC524329 LLY524313:LLY524329 LVU524313:LVU524329 MFQ524313:MFQ524329 MPM524313:MPM524329 MZI524313:MZI524329 NJE524313:NJE524329 NTA524313:NTA524329 OCW524313:OCW524329 OMS524313:OMS524329 OWO524313:OWO524329 PGK524313:PGK524329 PQG524313:PQG524329 QAC524313:QAC524329 QJY524313:QJY524329 QTU524313:QTU524329 RDQ524313:RDQ524329 RNM524313:RNM524329 RXI524313:RXI524329 SHE524313:SHE524329 SRA524313:SRA524329 TAW524313:TAW524329 TKS524313:TKS524329 TUO524313:TUO524329 UEK524313:UEK524329 UOG524313:UOG524329 UYC524313:UYC524329 VHY524313:VHY524329 VRU524313:VRU524329 WBQ524313:WBQ524329 WLM524313:WLM524329 WVI524313:WVI524329 A589849:A589865 IW589849:IW589865 SS589849:SS589865 ACO589849:ACO589865 AMK589849:AMK589865 AWG589849:AWG589865 BGC589849:BGC589865 BPY589849:BPY589865 BZU589849:BZU589865 CJQ589849:CJQ589865 CTM589849:CTM589865 DDI589849:DDI589865 DNE589849:DNE589865 DXA589849:DXA589865 EGW589849:EGW589865 EQS589849:EQS589865 FAO589849:FAO589865 FKK589849:FKK589865 FUG589849:FUG589865 GEC589849:GEC589865 GNY589849:GNY589865 GXU589849:GXU589865 HHQ589849:HHQ589865 HRM589849:HRM589865 IBI589849:IBI589865 ILE589849:ILE589865 IVA589849:IVA589865 JEW589849:JEW589865 JOS589849:JOS589865 JYO589849:JYO589865 KIK589849:KIK589865 KSG589849:KSG589865 LCC589849:LCC589865 LLY589849:LLY589865 LVU589849:LVU589865 MFQ589849:MFQ589865 MPM589849:MPM589865 MZI589849:MZI589865 NJE589849:NJE589865 NTA589849:NTA589865 OCW589849:OCW589865 OMS589849:OMS589865 OWO589849:OWO589865 PGK589849:PGK589865 PQG589849:PQG589865 QAC589849:QAC589865 QJY589849:QJY589865 QTU589849:QTU589865 RDQ589849:RDQ589865 RNM589849:RNM589865 RXI589849:RXI589865 SHE589849:SHE589865 SRA589849:SRA589865 TAW589849:TAW589865 TKS589849:TKS589865 TUO589849:TUO589865 UEK589849:UEK589865 UOG589849:UOG589865 UYC589849:UYC589865 VHY589849:VHY589865 VRU589849:VRU589865 WBQ589849:WBQ589865 WLM589849:WLM589865 WVI589849:WVI589865 A655385:A655401 IW655385:IW655401 SS655385:SS655401 ACO655385:ACO655401 AMK655385:AMK655401 AWG655385:AWG655401 BGC655385:BGC655401 BPY655385:BPY655401 BZU655385:BZU655401 CJQ655385:CJQ655401 CTM655385:CTM655401 DDI655385:DDI655401 DNE655385:DNE655401 DXA655385:DXA655401 EGW655385:EGW655401 EQS655385:EQS655401 FAO655385:FAO655401 FKK655385:FKK655401 FUG655385:FUG655401 GEC655385:GEC655401 GNY655385:GNY655401 GXU655385:GXU655401 HHQ655385:HHQ655401 HRM655385:HRM655401 IBI655385:IBI655401 ILE655385:ILE655401 IVA655385:IVA655401 JEW655385:JEW655401 JOS655385:JOS655401 JYO655385:JYO655401 KIK655385:KIK655401 KSG655385:KSG655401 LCC655385:LCC655401 LLY655385:LLY655401 LVU655385:LVU655401 MFQ655385:MFQ655401 MPM655385:MPM655401 MZI655385:MZI655401 NJE655385:NJE655401 NTA655385:NTA655401 OCW655385:OCW655401 OMS655385:OMS655401 OWO655385:OWO655401 PGK655385:PGK655401 PQG655385:PQG655401 QAC655385:QAC655401 QJY655385:QJY655401 QTU655385:QTU655401 RDQ655385:RDQ655401 RNM655385:RNM655401 RXI655385:RXI655401 SHE655385:SHE655401 SRA655385:SRA655401 TAW655385:TAW655401 TKS655385:TKS655401 TUO655385:TUO655401 UEK655385:UEK655401 UOG655385:UOG655401 UYC655385:UYC655401 VHY655385:VHY655401 VRU655385:VRU655401 WBQ655385:WBQ655401 WLM655385:WLM655401 WVI655385:WVI655401 A720921:A720937 IW720921:IW720937 SS720921:SS720937 ACO720921:ACO720937 AMK720921:AMK720937 AWG720921:AWG720937 BGC720921:BGC720937 BPY720921:BPY720937 BZU720921:BZU720937 CJQ720921:CJQ720937 CTM720921:CTM720937 DDI720921:DDI720937 DNE720921:DNE720937 DXA720921:DXA720937 EGW720921:EGW720937 EQS720921:EQS720937 FAO720921:FAO720937 FKK720921:FKK720937 FUG720921:FUG720937 GEC720921:GEC720937 GNY720921:GNY720937 GXU720921:GXU720937 HHQ720921:HHQ720937 HRM720921:HRM720937 IBI720921:IBI720937 ILE720921:ILE720937 IVA720921:IVA720937 JEW720921:JEW720937 JOS720921:JOS720937 JYO720921:JYO720937 KIK720921:KIK720937 KSG720921:KSG720937 LCC720921:LCC720937 LLY720921:LLY720937 LVU720921:LVU720937 MFQ720921:MFQ720937 MPM720921:MPM720937 MZI720921:MZI720937 NJE720921:NJE720937 NTA720921:NTA720937 OCW720921:OCW720937 OMS720921:OMS720937 OWO720921:OWO720937 PGK720921:PGK720937 PQG720921:PQG720937 QAC720921:QAC720937 QJY720921:QJY720937 QTU720921:QTU720937 RDQ720921:RDQ720937 RNM720921:RNM720937 RXI720921:RXI720937 SHE720921:SHE720937 SRA720921:SRA720937 TAW720921:TAW720937 TKS720921:TKS720937 TUO720921:TUO720937 UEK720921:UEK720937 UOG720921:UOG720937 UYC720921:UYC720937 VHY720921:VHY720937 VRU720921:VRU720937 WBQ720921:WBQ720937 WLM720921:WLM720937 WVI720921:WVI720937 A786457:A786473 IW786457:IW786473 SS786457:SS786473 ACO786457:ACO786473 AMK786457:AMK786473 AWG786457:AWG786473 BGC786457:BGC786473 BPY786457:BPY786473 BZU786457:BZU786473 CJQ786457:CJQ786473 CTM786457:CTM786473 DDI786457:DDI786473 DNE786457:DNE786473 DXA786457:DXA786473 EGW786457:EGW786473 EQS786457:EQS786473 FAO786457:FAO786473 FKK786457:FKK786473 FUG786457:FUG786473 GEC786457:GEC786473 GNY786457:GNY786473 GXU786457:GXU786473 HHQ786457:HHQ786473 HRM786457:HRM786473 IBI786457:IBI786473 ILE786457:ILE786473 IVA786457:IVA786473 JEW786457:JEW786473 JOS786457:JOS786473 JYO786457:JYO786473 KIK786457:KIK786473 KSG786457:KSG786473 LCC786457:LCC786473 LLY786457:LLY786473 LVU786457:LVU786473 MFQ786457:MFQ786473 MPM786457:MPM786473 MZI786457:MZI786473 NJE786457:NJE786473 NTA786457:NTA786473 OCW786457:OCW786473 OMS786457:OMS786473 OWO786457:OWO786473 PGK786457:PGK786473 PQG786457:PQG786473 QAC786457:QAC786473 QJY786457:QJY786473 QTU786457:QTU786473 RDQ786457:RDQ786473 RNM786457:RNM786473 RXI786457:RXI786473 SHE786457:SHE786473 SRA786457:SRA786473 TAW786457:TAW786473 TKS786457:TKS786473 TUO786457:TUO786473 UEK786457:UEK786473 UOG786457:UOG786473 UYC786457:UYC786473 VHY786457:VHY786473 VRU786457:VRU786473 WBQ786457:WBQ786473 WLM786457:WLM786473 WVI786457:WVI786473 A851993:A852009 IW851993:IW852009 SS851993:SS852009 ACO851993:ACO852009 AMK851993:AMK852009 AWG851993:AWG852009 BGC851993:BGC852009 BPY851993:BPY852009 BZU851993:BZU852009 CJQ851993:CJQ852009 CTM851993:CTM852009 DDI851993:DDI852009 DNE851993:DNE852009 DXA851993:DXA852009 EGW851993:EGW852009 EQS851993:EQS852009 FAO851993:FAO852009 FKK851993:FKK852009 FUG851993:FUG852009 GEC851993:GEC852009 GNY851993:GNY852009 GXU851993:GXU852009 HHQ851993:HHQ852009 HRM851993:HRM852009 IBI851993:IBI852009 ILE851993:ILE852009 IVA851993:IVA852009 JEW851993:JEW852009 JOS851993:JOS852009 JYO851993:JYO852009 KIK851993:KIK852009 KSG851993:KSG852009 LCC851993:LCC852009 LLY851993:LLY852009 LVU851993:LVU852009 MFQ851993:MFQ852009 MPM851993:MPM852009 MZI851993:MZI852009 NJE851993:NJE852009 NTA851993:NTA852009 OCW851993:OCW852009 OMS851993:OMS852009 OWO851993:OWO852009 PGK851993:PGK852009 PQG851993:PQG852009 QAC851993:QAC852009 QJY851993:QJY852009 QTU851993:QTU852009 RDQ851993:RDQ852009 RNM851993:RNM852009 RXI851993:RXI852009 SHE851993:SHE852009 SRA851993:SRA852009 TAW851993:TAW852009 TKS851993:TKS852009 TUO851993:TUO852009 UEK851993:UEK852009 UOG851993:UOG852009 UYC851993:UYC852009 VHY851993:VHY852009 VRU851993:VRU852009 WBQ851993:WBQ852009 WLM851993:WLM852009 WVI851993:WVI852009 A917529:A917545 IW917529:IW917545 SS917529:SS917545 ACO917529:ACO917545 AMK917529:AMK917545 AWG917529:AWG917545 BGC917529:BGC917545 BPY917529:BPY917545 BZU917529:BZU917545 CJQ917529:CJQ917545 CTM917529:CTM917545 DDI917529:DDI917545 DNE917529:DNE917545 DXA917529:DXA917545 EGW917529:EGW917545 EQS917529:EQS917545 FAO917529:FAO917545 FKK917529:FKK917545 FUG917529:FUG917545 GEC917529:GEC917545 GNY917529:GNY917545 GXU917529:GXU917545 HHQ917529:HHQ917545 HRM917529:HRM917545 IBI917529:IBI917545 ILE917529:ILE917545 IVA917529:IVA917545 JEW917529:JEW917545 JOS917529:JOS917545 JYO917529:JYO917545 KIK917529:KIK917545 KSG917529:KSG917545 LCC917529:LCC917545 LLY917529:LLY917545 LVU917529:LVU917545 MFQ917529:MFQ917545 MPM917529:MPM917545 MZI917529:MZI917545 NJE917529:NJE917545 NTA917529:NTA917545 OCW917529:OCW917545 OMS917529:OMS917545 OWO917529:OWO917545 PGK917529:PGK917545 PQG917529:PQG917545 QAC917529:QAC917545 QJY917529:QJY917545 QTU917529:QTU917545 RDQ917529:RDQ917545 RNM917529:RNM917545 RXI917529:RXI917545 SHE917529:SHE917545 SRA917529:SRA917545 TAW917529:TAW917545 TKS917529:TKS917545 TUO917529:TUO917545 UEK917529:UEK917545 UOG917529:UOG917545 UYC917529:UYC917545 VHY917529:VHY917545 VRU917529:VRU917545 WBQ917529:WBQ917545 WLM917529:WLM917545 WVI917529:WVI917545 A983065:A983081 IW983065:IW983081 SS983065:SS983081 ACO983065:ACO983081 AMK983065:AMK983081 AWG983065:AWG983081 BGC983065:BGC983081 BPY983065:BPY983081 BZU983065:BZU983081 CJQ983065:CJQ983081 CTM983065:CTM983081 DDI983065:DDI983081 DNE983065:DNE983081 DXA983065:DXA983081 EGW983065:EGW983081 EQS983065:EQS983081 FAO983065:FAO983081 FKK983065:FKK983081 FUG983065:FUG983081 GEC983065:GEC983081 GNY983065:GNY983081 GXU983065:GXU983081 HHQ983065:HHQ983081 HRM983065:HRM983081 IBI983065:IBI983081 ILE983065:ILE983081 IVA983065:IVA983081 JEW983065:JEW983081 JOS983065:JOS983081 JYO983065:JYO983081 KIK983065:KIK983081 KSG983065:KSG983081 LCC983065:LCC983081 LLY983065:LLY983081 LVU983065:LVU983081 MFQ983065:MFQ983081 MPM983065:MPM983081 MZI983065:MZI983081 NJE983065:NJE983081 NTA983065:NTA983081 OCW983065:OCW983081 OMS983065:OMS983081 OWO983065:OWO983081 PGK983065:PGK983081 PQG983065:PQG983081 QAC983065:QAC983081 QJY983065:QJY983081 QTU983065:QTU983081 RDQ983065:RDQ983081 RNM983065:RNM983081 RXI983065:RXI983081 SHE983065:SHE983081 SRA983065:SRA983081 TAW983065:TAW983081 TKS983065:TKS983081 TUO983065:TUO983081 UEK983065:UEK983081 UOG983065:UOG983081 UYC983065:UYC983081 VHY983065:VHY983081 VRU983065:VRU983081 WBQ983065:WBQ983081 WLM983065:WLM983081 WVI983065:WVI983081" xr:uid="{5DA2C063-1CD0-4CBD-8CE6-B4CCE5F2C93D}">
      <formula1>$C$53:$C$98</formula1>
    </dataValidation>
    <dataValidation type="list" allowBlank="1" showInputMessage="1" showErrorMessage="1" sqref="P22 JL22 TH22 ADD22 AMZ22 AWV22 BGR22 BQN22 CAJ22 CKF22 CUB22 DDX22 DNT22 DXP22 EHL22 ERH22 FBD22 FKZ22 FUV22 GER22 GON22 GYJ22 HIF22 HSB22 IBX22 ILT22 IVP22 JFL22 JPH22 JZD22 KIZ22 KSV22 LCR22 LMN22 LWJ22 MGF22 MQB22 MZX22 NJT22 NTP22 ODL22 ONH22 OXD22 PGZ22 PQV22 QAR22 QKN22 QUJ22 REF22 ROB22 RXX22 SHT22 SRP22 TBL22 TLH22 TVD22 UEZ22 UOV22 UYR22 VIN22 VSJ22 WCF22 WMB22 WVX22 P65558 JL65558 TH65558 ADD65558 AMZ65558 AWV65558 BGR65558 BQN65558 CAJ65558 CKF65558 CUB65558 DDX65558 DNT65558 DXP65558 EHL65558 ERH65558 FBD65558 FKZ65558 FUV65558 GER65558 GON65558 GYJ65558 HIF65558 HSB65558 IBX65558 ILT65558 IVP65558 JFL65558 JPH65558 JZD65558 KIZ65558 KSV65558 LCR65558 LMN65558 LWJ65558 MGF65558 MQB65558 MZX65558 NJT65558 NTP65558 ODL65558 ONH65558 OXD65558 PGZ65558 PQV65558 QAR65558 QKN65558 QUJ65558 REF65558 ROB65558 RXX65558 SHT65558 SRP65558 TBL65558 TLH65558 TVD65558 UEZ65558 UOV65558 UYR65558 VIN65558 VSJ65558 WCF65558 WMB65558 WVX65558 P131094 JL131094 TH131094 ADD131094 AMZ131094 AWV131094 BGR131094 BQN131094 CAJ131094 CKF131094 CUB131094 DDX131094 DNT131094 DXP131094 EHL131094 ERH131094 FBD131094 FKZ131094 FUV131094 GER131094 GON131094 GYJ131094 HIF131094 HSB131094 IBX131094 ILT131094 IVP131094 JFL131094 JPH131094 JZD131094 KIZ131094 KSV131094 LCR131094 LMN131094 LWJ131094 MGF131094 MQB131094 MZX131094 NJT131094 NTP131094 ODL131094 ONH131094 OXD131094 PGZ131094 PQV131094 QAR131094 QKN131094 QUJ131094 REF131094 ROB131094 RXX131094 SHT131094 SRP131094 TBL131094 TLH131094 TVD131094 UEZ131094 UOV131094 UYR131094 VIN131094 VSJ131094 WCF131094 WMB131094 WVX131094 P196630 JL196630 TH196630 ADD196630 AMZ196630 AWV196630 BGR196630 BQN196630 CAJ196630 CKF196630 CUB196630 DDX196630 DNT196630 DXP196630 EHL196630 ERH196630 FBD196630 FKZ196630 FUV196630 GER196630 GON196630 GYJ196630 HIF196630 HSB196630 IBX196630 ILT196630 IVP196630 JFL196630 JPH196630 JZD196630 KIZ196630 KSV196630 LCR196630 LMN196630 LWJ196630 MGF196630 MQB196630 MZX196630 NJT196630 NTP196630 ODL196630 ONH196630 OXD196630 PGZ196630 PQV196630 QAR196630 QKN196630 QUJ196630 REF196630 ROB196630 RXX196630 SHT196630 SRP196630 TBL196630 TLH196630 TVD196630 UEZ196630 UOV196630 UYR196630 VIN196630 VSJ196630 WCF196630 WMB196630 WVX196630 P262166 JL262166 TH262166 ADD262166 AMZ262166 AWV262166 BGR262166 BQN262166 CAJ262166 CKF262166 CUB262166 DDX262166 DNT262166 DXP262166 EHL262166 ERH262166 FBD262166 FKZ262166 FUV262166 GER262166 GON262166 GYJ262166 HIF262166 HSB262166 IBX262166 ILT262166 IVP262166 JFL262166 JPH262166 JZD262166 KIZ262166 KSV262166 LCR262166 LMN262166 LWJ262166 MGF262166 MQB262166 MZX262166 NJT262166 NTP262166 ODL262166 ONH262166 OXD262166 PGZ262166 PQV262166 QAR262166 QKN262166 QUJ262166 REF262166 ROB262166 RXX262166 SHT262166 SRP262166 TBL262166 TLH262166 TVD262166 UEZ262166 UOV262166 UYR262166 VIN262166 VSJ262166 WCF262166 WMB262166 WVX262166 P327702 JL327702 TH327702 ADD327702 AMZ327702 AWV327702 BGR327702 BQN327702 CAJ327702 CKF327702 CUB327702 DDX327702 DNT327702 DXP327702 EHL327702 ERH327702 FBD327702 FKZ327702 FUV327702 GER327702 GON327702 GYJ327702 HIF327702 HSB327702 IBX327702 ILT327702 IVP327702 JFL327702 JPH327702 JZD327702 KIZ327702 KSV327702 LCR327702 LMN327702 LWJ327702 MGF327702 MQB327702 MZX327702 NJT327702 NTP327702 ODL327702 ONH327702 OXD327702 PGZ327702 PQV327702 QAR327702 QKN327702 QUJ327702 REF327702 ROB327702 RXX327702 SHT327702 SRP327702 TBL327702 TLH327702 TVD327702 UEZ327702 UOV327702 UYR327702 VIN327702 VSJ327702 WCF327702 WMB327702 WVX327702 P393238 JL393238 TH393238 ADD393238 AMZ393238 AWV393238 BGR393238 BQN393238 CAJ393238 CKF393238 CUB393238 DDX393238 DNT393238 DXP393238 EHL393238 ERH393238 FBD393238 FKZ393238 FUV393238 GER393238 GON393238 GYJ393238 HIF393238 HSB393238 IBX393238 ILT393238 IVP393238 JFL393238 JPH393238 JZD393238 KIZ393238 KSV393238 LCR393238 LMN393238 LWJ393238 MGF393238 MQB393238 MZX393238 NJT393238 NTP393238 ODL393238 ONH393238 OXD393238 PGZ393238 PQV393238 QAR393238 QKN393238 QUJ393238 REF393238 ROB393238 RXX393238 SHT393238 SRP393238 TBL393238 TLH393238 TVD393238 UEZ393238 UOV393238 UYR393238 VIN393238 VSJ393238 WCF393238 WMB393238 WVX393238 P458774 JL458774 TH458774 ADD458774 AMZ458774 AWV458774 BGR458774 BQN458774 CAJ458774 CKF458774 CUB458774 DDX458774 DNT458774 DXP458774 EHL458774 ERH458774 FBD458774 FKZ458774 FUV458774 GER458774 GON458774 GYJ458774 HIF458774 HSB458774 IBX458774 ILT458774 IVP458774 JFL458774 JPH458774 JZD458774 KIZ458774 KSV458774 LCR458774 LMN458774 LWJ458774 MGF458774 MQB458774 MZX458774 NJT458774 NTP458774 ODL458774 ONH458774 OXD458774 PGZ458774 PQV458774 QAR458774 QKN458774 QUJ458774 REF458774 ROB458774 RXX458774 SHT458774 SRP458774 TBL458774 TLH458774 TVD458774 UEZ458774 UOV458774 UYR458774 VIN458774 VSJ458774 WCF458774 WMB458774 WVX458774 P524310 JL524310 TH524310 ADD524310 AMZ524310 AWV524310 BGR524310 BQN524310 CAJ524310 CKF524310 CUB524310 DDX524310 DNT524310 DXP524310 EHL524310 ERH524310 FBD524310 FKZ524310 FUV524310 GER524310 GON524310 GYJ524310 HIF524310 HSB524310 IBX524310 ILT524310 IVP524310 JFL524310 JPH524310 JZD524310 KIZ524310 KSV524310 LCR524310 LMN524310 LWJ524310 MGF524310 MQB524310 MZX524310 NJT524310 NTP524310 ODL524310 ONH524310 OXD524310 PGZ524310 PQV524310 QAR524310 QKN524310 QUJ524310 REF524310 ROB524310 RXX524310 SHT524310 SRP524310 TBL524310 TLH524310 TVD524310 UEZ524310 UOV524310 UYR524310 VIN524310 VSJ524310 WCF524310 WMB524310 WVX524310 P589846 JL589846 TH589846 ADD589846 AMZ589846 AWV589846 BGR589846 BQN589846 CAJ589846 CKF589846 CUB589846 DDX589846 DNT589846 DXP589846 EHL589846 ERH589846 FBD589846 FKZ589846 FUV589846 GER589846 GON589846 GYJ589846 HIF589846 HSB589846 IBX589846 ILT589846 IVP589846 JFL589846 JPH589846 JZD589846 KIZ589846 KSV589846 LCR589846 LMN589846 LWJ589846 MGF589846 MQB589846 MZX589846 NJT589846 NTP589846 ODL589846 ONH589846 OXD589846 PGZ589846 PQV589846 QAR589846 QKN589846 QUJ589846 REF589846 ROB589846 RXX589846 SHT589846 SRP589846 TBL589846 TLH589846 TVD589846 UEZ589846 UOV589846 UYR589846 VIN589846 VSJ589846 WCF589846 WMB589846 WVX589846 P655382 JL655382 TH655382 ADD655382 AMZ655382 AWV655382 BGR655382 BQN655382 CAJ655382 CKF655382 CUB655382 DDX655382 DNT655382 DXP655382 EHL655382 ERH655382 FBD655382 FKZ655382 FUV655382 GER655382 GON655382 GYJ655382 HIF655382 HSB655382 IBX655382 ILT655382 IVP655382 JFL655382 JPH655382 JZD655382 KIZ655382 KSV655382 LCR655382 LMN655382 LWJ655382 MGF655382 MQB655382 MZX655382 NJT655382 NTP655382 ODL655382 ONH655382 OXD655382 PGZ655382 PQV655382 QAR655382 QKN655382 QUJ655382 REF655382 ROB655382 RXX655382 SHT655382 SRP655382 TBL655382 TLH655382 TVD655382 UEZ655382 UOV655382 UYR655382 VIN655382 VSJ655382 WCF655382 WMB655382 WVX655382 P720918 JL720918 TH720918 ADD720918 AMZ720918 AWV720918 BGR720918 BQN720918 CAJ720918 CKF720918 CUB720918 DDX720918 DNT720918 DXP720918 EHL720918 ERH720918 FBD720918 FKZ720918 FUV720918 GER720918 GON720918 GYJ720918 HIF720918 HSB720918 IBX720918 ILT720918 IVP720918 JFL720918 JPH720918 JZD720918 KIZ720918 KSV720918 LCR720918 LMN720918 LWJ720918 MGF720918 MQB720918 MZX720918 NJT720918 NTP720918 ODL720918 ONH720918 OXD720918 PGZ720918 PQV720918 QAR720918 QKN720918 QUJ720918 REF720918 ROB720918 RXX720918 SHT720918 SRP720918 TBL720918 TLH720918 TVD720918 UEZ720918 UOV720918 UYR720918 VIN720918 VSJ720918 WCF720918 WMB720918 WVX720918 P786454 JL786454 TH786454 ADD786454 AMZ786454 AWV786454 BGR786454 BQN786454 CAJ786454 CKF786454 CUB786454 DDX786454 DNT786454 DXP786454 EHL786454 ERH786454 FBD786454 FKZ786454 FUV786454 GER786454 GON786454 GYJ786454 HIF786454 HSB786454 IBX786454 ILT786454 IVP786454 JFL786454 JPH786454 JZD786454 KIZ786454 KSV786454 LCR786454 LMN786454 LWJ786454 MGF786454 MQB786454 MZX786454 NJT786454 NTP786454 ODL786454 ONH786454 OXD786454 PGZ786454 PQV786454 QAR786454 QKN786454 QUJ786454 REF786454 ROB786454 RXX786454 SHT786454 SRP786454 TBL786454 TLH786454 TVD786454 UEZ786454 UOV786454 UYR786454 VIN786454 VSJ786454 WCF786454 WMB786454 WVX786454 P851990 JL851990 TH851990 ADD851990 AMZ851990 AWV851990 BGR851990 BQN851990 CAJ851990 CKF851990 CUB851990 DDX851990 DNT851990 DXP851990 EHL851990 ERH851990 FBD851990 FKZ851990 FUV851990 GER851990 GON851990 GYJ851990 HIF851990 HSB851990 IBX851990 ILT851990 IVP851990 JFL851990 JPH851990 JZD851990 KIZ851990 KSV851990 LCR851990 LMN851990 LWJ851990 MGF851990 MQB851990 MZX851990 NJT851990 NTP851990 ODL851990 ONH851990 OXD851990 PGZ851990 PQV851990 QAR851990 QKN851990 QUJ851990 REF851990 ROB851990 RXX851990 SHT851990 SRP851990 TBL851990 TLH851990 TVD851990 UEZ851990 UOV851990 UYR851990 VIN851990 VSJ851990 WCF851990 WMB851990 WVX851990 P917526 JL917526 TH917526 ADD917526 AMZ917526 AWV917526 BGR917526 BQN917526 CAJ917526 CKF917526 CUB917526 DDX917526 DNT917526 DXP917526 EHL917526 ERH917526 FBD917526 FKZ917526 FUV917526 GER917526 GON917526 GYJ917526 HIF917526 HSB917526 IBX917526 ILT917526 IVP917526 JFL917526 JPH917526 JZD917526 KIZ917526 KSV917526 LCR917526 LMN917526 LWJ917526 MGF917526 MQB917526 MZX917526 NJT917526 NTP917526 ODL917526 ONH917526 OXD917526 PGZ917526 PQV917526 QAR917526 QKN917526 QUJ917526 REF917526 ROB917526 RXX917526 SHT917526 SRP917526 TBL917526 TLH917526 TVD917526 UEZ917526 UOV917526 UYR917526 VIN917526 VSJ917526 WCF917526 WMB917526 WVX917526 P983062 JL983062 TH983062 ADD983062 AMZ983062 AWV983062 BGR983062 BQN983062 CAJ983062 CKF983062 CUB983062 DDX983062 DNT983062 DXP983062 EHL983062 ERH983062 FBD983062 FKZ983062 FUV983062 GER983062 GON983062 GYJ983062 HIF983062 HSB983062 IBX983062 ILT983062 IVP983062 JFL983062 JPH983062 JZD983062 KIZ983062 KSV983062 LCR983062 LMN983062 LWJ983062 MGF983062 MQB983062 MZX983062 NJT983062 NTP983062 ODL983062 ONH983062 OXD983062 PGZ983062 PQV983062 QAR983062 QKN983062 QUJ983062 REF983062 ROB983062 RXX983062 SHT983062 SRP983062 TBL983062 TLH983062 TVD983062 UEZ983062 UOV983062 UYR983062 VIN983062 VSJ983062 WCF983062 WMB983062 WVX983062" xr:uid="{097FC1B9-9951-4815-8263-97C9A4A0EC39}">
      <formula1>$A$70:$A$72</formula1>
    </dataValidation>
    <dataValidation type="list" allowBlank="1" showInputMessage="1" showErrorMessage="1" sqref="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 xr:uid="{B2C219A9-E968-4A95-BE42-E62E84A906FA}">
      <formula1>$A$67:$A$69</formula1>
    </dataValidation>
    <dataValidation type="list" allowBlank="1" showInputMessage="1" showErrorMessage="1" sqref="H2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xr:uid="{EDC2DF82-138F-476B-BD02-046FAC2B6B8F}">
      <formula1>$A$53:$A$55</formula1>
    </dataValidation>
    <dataValidation type="list" allowBlank="1" showInputMessage="1" showErrorMessage="1" sqref="F2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F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F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F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F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F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F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F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F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F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F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F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F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F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F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F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xr:uid="{0CA72521-8BA2-4AAD-9C88-D2F48E4ABE7C}">
      <formula1>$A$56:$A$63</formula1>
    </dataValidation>
    <dataValidation type="list" allowBlank="1" showInputMessage="1" showErrorMessage="1" sqref="J2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J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J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J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J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J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J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J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J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J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J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J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J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J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J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J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 WVR983062" xr:uid="{46807223-23F8-4522-943F-9F6116549E62}">
      <formula1>$A$64:$A$66</formula1>
    </dataValidation>
    <dataValidation type="list" allowBlank="1" showInputMessage="1" showErrorMessage="1" sqref="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xr:uid="{3ADC08CD-6D1F-483F-A459-FDEB07FF7508}">
      <formula1>$A$73:$A$75</formula1>
    </dataValidation>
  </dataValidations>
  <pageMargins left="0.375" right="3.937007874015748E-2" top="0.34125" bottom="0.19685039370078741" header="0" footer="0"/>
  <pageSetup paperSize="9" scale="6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C6D8B-8ED3-4011-81E8-264D73D715D4}">
  <dimension ref="A1:S165"/>
  <sheetViews>
    <sheetView showGridLines="0" view="pageLayout" topLeftCell="A18" zoomScale="70" zoomScaleNormal="100" zoomScaleSheetLayoutView="85" zoomScalePageLayoutView="70" workbookViewId="0">
      <selection activeCell="Q38" sqref="Q38"/>
    </sheetView>
  </sheetViews>
  <sheetFormatPr baseColWidth="10" defaultRowHeight="13.5" x14ac:dyDescent="0.25"/>
  <cols>
    <col min="1" max="1" width="28.7109375" style="1" customWidth="1"/>
    <col min="2" max="2" width="12.28515625" style="1" customWidth="1"/>
    <col min="3" max="5" width="16.28515625" style="1" customWidth="1"/>
    <col min="6" max="6" width="14.140625" style="1" customWidth="1"/>
    <col min="7" max="12" width="15.7109375" style="1" customWidth="1"/>
    <col min="13" max="19" width="11.42578125" style="2"/>
    <col min="20" max="256" width="11.42578125" style="1"/>
    <col min="257" max="257" width="28.7109375" style="1" customWidth="1"/>
    <col min="258" max="258" width="12.28515625" style="1" customWidth="1"/>
    <col min="259" max="261" width="16.28515625" style="1" customWidth="1"/>
    <col min="262" max="262" width="14.140625" style="1" customWidth="1"/>
    <col min="263" max="268" width="15.7109375" style="1" customWidth="1"/>
    <col min="269" max="512" width="11.42578125" style="1"/>
    <col min="513" max="513" width="28.7109375" style="1" customWidth="1"/>
    <col min="514" max="514" width="12.28515625" style="1" customWidth="1"/>
    <col min="515" max="517" width="16.28515625" style="1" customWidth="1"/>
    <col min="518" max="518" width="14.140625" style="1" customWidth="1"/>
    <col min="519" max="524" width="15.7109375" style="1" customWidth="1"/>
    <col min="525" max="768" width="11.42578125" style="1"/>
    <col min="769" max="769" width="28.7109375" style="1" customWidth="1"/>
    <col min="770" max="770" width="12.28515625" style="1" customWidth="1"/>
    <col min="771" max="773" width="16.28515625" style="1" customWidth="1"/>
    <col min="774" max="774" width="14.140625" style="1" customWidth="1"/>
    <col min="775" max="780" width="15.7109375" style="1" customWidth="1"/>
    <col min="781" max="1024" width="11.42578125" style="1"/>
    <col min="1025" max="1025" width="28.7109375" style="1" customWidth="1"/>
    <col min="1026" max="1026" width="12.28515625" style="1" customWidth="1"/>
    <col min="1027" max="1029" width="16.28515625" style="1" customWidth="1"/>
    <col min="1030" max="1030" width="14.140625" style="1" customWidth="1"/>
    <col min="1031" max="1036" width="15.7109375" style="1" customWidth="1"/>
    <col min="1037" max="1280" width="11.42578125" style="1"/>
    <col min="1281" max="1281" width="28.7109375" style="1" customWidth="1"/>
    <col min="1282" max="1282" width="12.28515625" style="1" customWidth="1"/>
    <col min="1283" max="1285" width="16.28515625" style="1" customWidth="1"/>
    <col min="1286" max="1286" width="14.140625" style="1" customWidth="1"/>
    <col min="1287" max="1292" width="15.7109375" style="1" customWidth="1"/>
    <col min="1293" max="1536" width="11.42578125" style="1"/>
    <col min="1537" max="1537" width="28.7109375" style="1" customWidth="1"/>
    <col min="1538" max="1538" width="12.28515625" style="1" customWidth="1"/>
    <col min="1539" max="1541" width="16.28515625" style="1" customWidth="1"/>
    <col min="1542" max="1542" width="14.140625" style="1" customWidth="1"/>
    <col min="1543" max="1548" width="15.7109375" style="1" customWidth="1"/>
    <col min="1549" max="1792" width="11.42578125" style="1"/>
    <col min="1793" max="1793" width="28.7109375" style="1" customWidth="1"/>
    <col min="1794" max="1794" width="12.28515625" style="1" customWidth="1"/>
    <col min="1795" max="1797" width="16.28515625" style="1" customWidth="1"/>
    <col min="1798" max="1798" width="14.140625" style="1" customWidth="1"/>
    <col min="1799" max="1804" width="15.7109375" style="1" customWidth="1"/>
    <col min="1805" max="2048" width="11.42578125" style="1"/>
    <col min="2049" max="2049" width="28.7109375" style="1" customWidth="1"/>
    <col min="2050" max="2050" width="12.28515625" style="1" customWidth="1"/>
    <col min="2051" max="2053" width="16.28515625" style="1" customWidth="1"/>
    <col min="2054" max="2054" width="14.140625" style="1" customWidth="1"/>
    <col min="2055" max="2060" width="15.7109375" style="1" customWidth="1"/>
    <col min="2061" max="2304" width="11.42578125" style="1"/>
    <col min="2305" max="2305" width="28.7109375" style="1" customWidth="1"/>
    <col min="2306" max="2306" width="12.28515625" style="1" customWidth="1"/>
    <col min="2307" max="2309" width="16.28515625" style="1" customWidth="1"/>
    <col min="2310" max="2310" width="14.140625" style="1" customWidth="1"/>
    <col min="2311" max="2316" width="15.7109375" style="1" customWidth="1"/>
    <col min="2317" max="2560" width="11.42578125" style="1"/>
    <col min="2561" max="2561" width="28.7109375" style="1" customWidth="1"/>
    <col min="2562" max="2562" width="12.28515625" style="1" customWidth="1"/>
    <col min="2563" max="2565" width="16.28515625" style="1" customWidth="1"/>
    <col min="2566" max="2566" width="14.140625" style="1" customWidth="1"/>
    <col min="2567" max="2572" width="15.7109375" style="1" customWidth="1"/>
    <col min="2573" max="2816" width="11.42578125" style="1"/>
    <col min="2817" max="2817" width="28.7109375" style="1" customWidth="1"/>
    <col min="2818" max="2818" width="12.28515625" style="1" customWidth="1"/>
    <col min="2819" max="2821" width="16.28515625" style="1" customWidth="1"/>
    <col min="2822" max="2822" width="14.140625" style="1" customWidth="1"/>
    <col min="2823" max="2828" width="15.7109375" style="1" customWidth="1"/>
    <col min="2829" max="3072" width="11.42578125" style="1"/>
    <col min="3073" max="3073" width="28.7109375" style="1" customWidth="1"/>
    <col min="3074" max="3074" width="12.28515625" style="1" customWidth="1"/>
    <col min="3075" max="3077" width="16.28515625" style="1" customWidth="1"/>
    <col min="3078" max="3078" width="14.140625" style="1" customWidth="1"/>
    <col min="3079" max="3084" width="15.7109375" style="1" customWidth="1"/>
    <col min="3085" max="3328" width="11.42578125" style="1"/>
    <col min="3329" max="3329" width="28.7109375" style="1" customWidth="1"/>
    <col min="3330" max="3330" width="12.28515625" style="1" customWidth="1"/>
    <col min="3331" max="3333" width="16.28515625" style="1" customWidth="1"/>
    <col min="3334" max="3334" width="14.140625" style="1" customWidth="1"/>
    <col min="3335" max="3340" width="15.7109375" style="1" customWidth="1"/>
    <col min="3341" max="3584" width="11.42578125" style="1"/>
    <col min="3585" max="3585" width="28.7109375" style="1" customWidth="1"/>
    <col min="3586" max="3586" width="12.28515625" style="1" customWidth="1"/>
    <col min="3587" max="3589" width="16.28515625" style="1" customWidth="1"/>
    <col min="3590" max="3590" width="14.140625" style="1" customWidth="1"/>
    <col min="3591" max="3596" width="15.7109375" style="1" customWidth="1"/>
    <col min="3597" max="3840" width="11.42578125" style="1"/>
    <col min="3841" max="3841" width="28.7109375" style="1" customWidth="1"/>
    <col min="3842" max="3842" width="12.28515625" style="1" customWidth="1"/>
    <col min="3843" max="3845" width="16.28515625" style="1" customWidth="1"/>
    <col min="3846" max="3846" width="14.140625" style="1" customWidth="1"/>
    <col min="3847" max="3852" width="15.7109375" style="1" customWidth="1"/>
    <col min="3853" max="4096" width="11.42578125" style="1"/>
    <col min="4097" max="4097" width="28.7109375" style="1" customWidth="1"/>
    <col min="4098" max="4098" width="12.28515625" style="1" customWidth="1"/>
    <col min="4099" max="4101" width="16.28515625" style="1" customWidth="1"/>
    <col min="4102" max="4102" width="14.140625" style="1" customWidth="1"/>
    <col min="4103" max="4108" width="15.7109375" style="1" customWidth="1"/>
    <col min="4109" max="4352" width="11.42578125" style="1"/>
    <col min="4353" max="4353" width="28.7109375" style="1" customWidth="1"/>
    <col min="4354" max="4354" width="12.28515625" style="1" customWidth="1"/>
    <col min="4355" max="4357" width="16.28515625" style="1" customWidth="1"/>
    <col min="4358" max="4358" width="14.140625" style="1" customWidth="1"/>
    <col min="4359" max="4364" width="15.7109375" style="1" customWidth="1"/>
    <col min="4365" max="4608" width="11.42578125" style="1"/>
    <col min="4609" max="4609" width="28.7109375" style="1" customWidth="1"/>
    <col min="4610" max="4610" width="12.28515625" style="1" customWidth="1"/>
    <col min="4611" max="4613" width="16.28515625" style="1" customWidth="1"/>
    <col min="4614" max="4614" width="14.140625" style="1" customWidth="1"/>
    <col min="4615" max="4620" width="15.7109375" style="1" customWidth="1"/>
    <col min="4621" max="4864" width="11.42578125" style="1"/>
    <col min="4865" max="4865" width="28.7109375" style="1" customWidth="1"/>
    <col min="4866" max="4866" width="12.28515625" style="1" customWidth="1"/>
    <col min="4867" max="4869" width="16.28515625" style="1" customWidth="1"/>
    <col min="4870" max="4870" width="14.140625" style="1" customWidth="1"/>
    <col min="4871" max="4876" width="15.7109375" style="1" customWidth="1"/>
    <col min="4877" max="5120" width="11.42578125" style="1"/>
    <col min="5121" max="5121" width="28.7109375" style="1" customWidth="1"/>
    <col min="5122" max="5122" width="12.28515625" style="1" customWidth="1"/>
    <col min="5123" max="5125" width="16.28515625" style="1" customWidth="1"/>
    <col min="5126" max="5126" width="14.140625" style="1" customWidth="1"/>
    <col min="5127" max="5132" width="15.7109375" style="1" customWidth="1"/>
    <col min="5133" max="5376" width="11.42578125" style="1"/>
    <col min="5377" max="5377" width="28.7109375" style="1" customWidth="1"/>
    <col min="5378" max="5378" width="12.28515625" style="1" customWidth="1"/>
    <col min="5379" max="5381" width="16.28515625" style="1" customWidth="1"/>
    <col min="5382" max="5382" width="14.140625" style="1" customWidth="1"/>
    <col min="5383" max="5388" width="15.7109375" style="1" customWidth="1"/>
    <col min="5389" max="5632" width="11.42578125" style="1"/>
    <col min="5633" max="5633" width="28.7109375" style="1" customWidth="1"/>
    <col min="5634" max="5634" width="12.28515625" style="1" customWidth="1"/>
    <col min="5635" max="5637" width="16.28515625" style="1" customWidth="1"/>
    <col min="5638" max="5638" width="14.140625" style="1" customWidth="1"/>
    <col min="5639" max="5644" width="15.7109375" style="1" customWidth="1"/>
    <col min="5645" max="5888" width="11.42578125" style="1"/>
    <col min="5889" max="5889" width="28.7109375" style="1" customWidth="1"/>
    <col min="5890" max="5890" width="12.28515625" style="1" customWidth="1"/>
    <col min="5891" max="5893" width="16.28515625" style="1" customWidth="1"/>
    <col min="5894" max="5894" width="14.140625" style="1" customWidth="1"/>
    <col min="5895" max="5900" width="15.7109375" style="1" customWidth="1"/>
    <col min="5901" max="6144" width="11.42578125" style="1"/>
    <col min="6145" max="6145" width="28.7109375" style="1" customWidth="1"/>
    <col min="6146" max="6146" width="12.28515625" style="1" customWidth="1"/>
    <col min="6147" max="6149" width="16.28515625" style="1" customWidth="1"/>
    <col min="6150" max="6150" width="14.140625" style="1" customWidth="1"/>
    <col min="6151" max="6156" width="15.7109375" style="1" customWidth="1"/>
    <col min="6157" max="6400" width="11.42578125" style="1"/>
    <col min="6401" max="6401" width="28.7109375" style="1" customWidth="1"/>
    <col min="6402" max="6402" width="12.28515625" style="1" customWidth="1"/>
    <col min="6403" max="6405" width="16.28515625" style="1" customWidth="1"/>
    <col min="6406" max="6406" width="14.140625" style="1" customWidth="1"/>
    <col min="6407" max="6412" width="15.7109375" style="1" customWidth="1"/>
    <col min="6413" max="6656" width="11.42578125" style="1"/>
    <col min="6657" max="6657" width="28.7109375" style="1" customWidth="1"/>
    <col min="6658" max="6658" width="12.28515625" style="1" customWidth="1"/>
    <col min="6659" max="6661" width="16.28515625" style="1" customWidth="1"/>
    <col min="6662" max="6662" width="14.140625" style="1" customWidth="1"/>
    <col min="6663" max="6668" width="15.7109375" style="1" customWidth="1"/>
    <col min="6669" max="6912" width="11.42578125" style="1"/>
    <col min="6913" max="6913" width="28.7109375" style="1" customWidth="1"/>
    <col min="6914" max="6914" width="12.28515625" style="1" customWidth="1"/>
    <col min="6915" max="6917" width="16.28515625" style="1" customWidth="1"/>
    <col min="6918" max="6918" width="14.140625" style="1" customWidth="1"/>
    <col min="6919" max="6924" width="15.7109375" style="1" customWidth="1"/>
    <col min="6925" max="7168" width="11.42578125" style="1"/>
    <col min="7169" max="7169" width="28.7109375" style="1" customWidth="1"/>
    <col min="7170" max="7170" width="12.28515625" style="1" customWidth="1"/>
    <col min="7171" max="7173" width="16.28515625" style="1" customWidth="1"/>
    <col min="7174" max="7174" width="14.140625" style="1" customWidth="1"/>
    <col min="7175" max="7180" width="15.7109375" style="1" customWidth="1"/>
    <col min="7181" max="7424" width="11.42578125" style="1"/>
    <col min="7425" max="7425" width="28.7109375" style="1" customWidth="1"/>
    <col min="7426" max="7426" width="12.28515625" style="1" customWidth="1"/>
    <col min="7427" max="7429" width="16.28515625" style="1" customWidth="1"/>
    <col min="7430" max="7430" width="14.140625" style="1" customWidth="1"/>
    <col min="7431" max="7436" width="15.7109375" style="1" customWidth="1"/>
    <col min="7437" max="7680" width="11.42578125" style="1"/>
    <col min="7681" max="7681" width="28.7109375" style="1" customWidth="1"/>
    <col min="7682" max="7682" width="12.28515625" style="1" customWidth="1"/>
    <col min="7683" max="7685" width="16.28515625" style="1" customWidth="1"/>
    <col min="7686" max="7686" width="14.140625" style="1" customWidth="1"/>
    <col min="7687" max="7692" width="15.7109375" style="1" customWidth="1"/>
    <col min="7693" max="7936" width="11.42578125" style="1"/>
    <col min="7937" max="7937" width="28.7109375" style="1" customWidth="1"/>
    <col min="7938" max="7938" width="12.28515625" style="1" customWidth="1"/>
    <col min="7939" max="7941" width="16.28515625" style="1" customWidth="1"/>
    <col min="7942" max="7942" width="14.140625" style="1" customWidth="1"/>
    <col min="7943" max="7948" width="15.7109375" style="1" customWidth="1"/>
    <col min="7949" max="8192" width="11.42578125" style="1"/>
    <col min="8193" max="8193" width="28.7109375" style="1" customWidth="1"/>
    <col min="8194" max="8194" width="12.28515625" style="1" customWidth="1"/>
    <col min="8195" max="8197" width="16.28515625" style="1" customWidth="1"/>
    <col min="8198" max="8198" width="14.140625" style="1" customWidth="1"/>
    <col min="8199" max="8204" width="15.7109375" style="1" customWidth="1"/>
    <col min="8205" max="8448" width="11.42578125" style="1"/>
    <col min="8449" max="8449" width="28.7109375" style="1" customWidth="1"/>
    <col min="8450" max="8450" width="12.28515625" style="1" customWidth="1"/>
    <col min="8451" max="8453" width="16.28515625" style="1" customWidth="1"/>
    <col min="8454" max="8454" width="14.140625" style="1" customWidth="1"/>
    <col min="8455" max="8460" width="15.7109375" style="1" customWidth="1"/>
    <col min="8461" max="8704" width="11.42578125" style="1"/>
    <col min="8705" max="8705" width="28.7109375" style="1" customWidth="1"/>
    <col min="8706" max="8706" width="12.28515625" style="1" customWidth="1"/>
    <col min="8707" max="8709" width="16.28515625" style="1" customWidth="1"/>
    <col min="8710" max="8710" width="14.140625" style="1" customWidth="1"/>
    <col min="8711" max="8716" width="15.7109375" style="1" customWidth="1"/>
    <col min="8717" max="8960" width="11.42578125" style="1"/>
    <col min="8961" max="8961" width="28.7109375" style="1" customWidth="1"/>
    <col min="8962" max="8962" width="12.28515625" style="1" customWidth="1"/>
    <col min="8963" max="8965" width="16.28515625" style="1" customWidth="1"/>
    <col min="8966" max="8966" width="14.140625" style="1" customWidth="1"/>
    <col min="8967" max="8972" width="15.7109375" style="1" customWidth="1"/>
    <col min="8973" max="9216" width="11.42578125" style="1"/>
    <col min="9217" max="9217" width="28.7109375" style="1" customWidth="1"/>
    <col min="9218" max="9218" width="12.28515625" style="1" customWidth="1"/>
    <col min="9219" max="9221" width="16.28515625" style="1" customWidth="1"/>
    <col min="9222" max="9222" width="14.140625" style="1" customWidth="1"/>
    <col min="9223" max="9228" width="15.7109375" style="1" customWidth="1"/>
    <col min="9229" max="9472" width="11.42578125" style="1"/>
    <col min="9473" max="9473" width="28.7109375" style="1" customWidth="1"/>
    <col min="9474" max="9474" width="12.28515625" style="1" customWidth="1"/>
    <col min="9475" max="9477" width="16.28515625" style="1" customWidth="1"/>
    <col min="9478" max="9478" width="14.140625" style="1" customWidth="1"/>
    <col min="9479" max="9484" width="15.7109375" style="1" customWidth="1"/>
    <col min="9485" max="9728" width="11.42578125" style="1"/>
    <col min="9729" max="9729" width="28.7109375" style="1" customWidth="1"/>
    <col min="9730" max="9730" width="12.28515625" style="1" customWidth="1"/>
    <col min="9731" max="9733" width="16.28515625" style="1" customWidth="1"/>
    <col min="9734" max="9734" width="14.140625" style="1" customWidth="1"/>
    <col min="9735" max="9740" width="15.7109375" style="1" customWidth="1"/>
    <col min="9741" max="9984" width="11.42578125" style="1"/>
    <col min="9985" max="9985" width="28.7109375" style="1" customWidth="1"/>
    <col min="9986" max="9986" width="12.28515625" style="1" customWidth="1"/>
    <col min="9987" max="9989" width="16.28515625" style="1" customWidth="1"/>
    <col min="9990" max="9990" width="14.140625" style="1" customWidth="1"/>
    <col min="9991" max="9996" width="15.7109375" style="1" customWidth="1"/>
    <col min="9997" max="10240" width="11.42578125" style="1"/>
    <col min="10241" max="10241" width="28.7109375" style="1" customWidth="1"/>
    <col min="10242" max="10242" width="12.28515625" style="1" customWidth="1"/>
    <col min="10243" max="10245" width="16.28515625" style="1" customWidth="1"/>
    <col min="10246" max="10246" width="14.140625" style="1" customWidth="1"/>
    <col min="10247" max="10252" width="15.7109375" style="1" customWidth="1"/>
    <col min="10253" max="10496" width="11.42578125" style="1"/>
    <col min="10497" max="10497" width="28.7109375" style="1" customWidth="1"/>
    <col min="10498" max="10498" width="12.28515625" style="1" customWidth="1"/>
    <col min="10499" max="10501" width="16.28515625" style="1" customWidth="1"/>
    <col min="10502" max="10502" width="14.140625" style="1" customWidth="1"/>
    <col min="10503" max="10508" width="15.7109375" style="1" customWidth="1"/>
    <col min="10509" max="10752" width="11.42578125" style="1"/>
    <col min="10753" max="10753" width="28.7109375" style="1" customWidth="1"/>
    <col min="10754" max="10754" width="12.28515625" style="1" customWidth="1"/>
    <col min="10755" max="10757" width="16.28515625" style="1" customWidth="1"/>
    <col min="10758" max="10758" width="14.140625" style="1" customWidth="1"/>
    <col min="10759" max="10764" width="15.7109375" style="1" customWidth="1"/>
    <col min="10765" max="11008" width="11.42578125" style="1"/>
    <col min="11009" max="11009" width="28.7109375" style="1" customWidth="1"/>
    <col min="11010" max="11010" width="12.28515625" style="1" customWidth="1"/>
    <col min="11011" max="11013" width="16.28515625" style="1" customWidth="1"/>
    <col min="11014" max="11014" width="14.140625" style="1" customWidth="1"/>
    <col min="11015" max="11020" width="15.7109375" style="1" customWidth="1"/>
    <col min="11021" max="11264" width="11.42578125" style="1"/>
    <col min="11265" max="11265" width="28.7109375" style="1" customWidth="1"/>
    <col min="11266" max="11266" width="12.28515625" style="1" customWidth="1"/>
    <col min="11267" max="11269" width="16.28515625" style="1" customWidth="1"/>
    <col min="11270" max="11270" width="14.140625" style="1" customWidth="1"/>
    <col min="11271" max="11276" width="15.7109375" style="1" customWidth="1"/>
    <col min="11277" max="11520" width="11.42578125" style="1"/>
    <col min="11521" max="11521" width="28.7109375" style="1" customWidth="1"/>
    <col min="11522" max="11522" width="12.28515625" style="1" customWidth="1"/>
    <col min="11523" max="11525" width="16.28515625" style="1" customWidth="1"/>
    <col min="11526" max="11526" width="14.140625" style="1" customWidth="1"/>
    <col min="11527" max="11532" width="15.7109375" style="1" customWidth="1"/>
    <col min="11533" max="11776" width="11.42578125" style="1"/>
    <col min="11777" max="11777" width="28.7109375" style="1" customWidth="1"/>
    <col min="11778" max="11778" width="12.28515625" style="1" customWidth="1"/>
    <col min="11779" max="11781" width="16.28515625" style="1" customWidth="1"/>
    <col min="11782" max="11782" width="14.140625" style="1" customWidth="1"/>
    <col min="11783" max="11788" width="15.7109375" style="1" customWidth="1"/>
    <col min="11789" max="12032" width="11.42578125" style="1"/>
    <col min="12033" max="12033" width="28.7109375" style="1" customWidth="1"/>
    <col min="12034" max="12034" width="12.28515625" style="1" customWidth="1"/>
    <col min="12035" max="12037" width="16.28515625" style="1" customWidth="1"/>
    <col min="12038" max="12038" width="14.140625" style="1" customWidth="1"/>
    <col min="12039" max="12044" width="15.7109375" style="1" customWidth="1"/>
    <col min="12045" max="12288" width="11.42578125" style="1"/>
    <col min="12289" max="12289" width="28.7109375" style="1" customWidth="1"/>
    <col min="12290" max="12290" width="12.28515625" style="1" customWidth="1"/>
    <col min="12291" max="12293" width="16.28515625" style="1" customWidth="1"/>
    <col min="12294" max="12294" width="14.140625" style="1" customWidth="1"/>
    <col min="12295" max="12300" width="15.7109375" style="1" customWidth="1"/>
    <col min="12301" max="12544" width="11.42578125" style="1"/>
    <col min="12545" max="12545" width="28.7109375" style="1" customWidth="1"/>
    <col min="12546" max="12546" width="12.28515625" style="1" customWidth="1"/>
    <col min="12547" max="12549" width="16.28515625" style="1" customWidth="1"/>
    <col min="12550" max="12550" width="14.140625" style="1" customWidth="1"/>
    <col min="12551" max="12556" width="15.7109375" style="1" customWidth="1"/>
    <col min="12557" max="12800" width="11.42578125" style="1"/>
    <col min="12801" max="12801" width="28.7109375" style="1" customWidth="1"/>
    <col min="12802" max="12802" width="12.28515625" style="1" customWidth="1"/>
    <col min="12803" max="12805" width="16.28515625" style="1" customWidth="1"/>
    <col min="12806" max="12806" width="14.140625" style="1" customWidth="1"/>
    <col min="12807" max="12812" width="15.7109375" style="1" customWidth="1"/>
    <col min="12813" max="13056" width="11.42578125" style="1"/>
    <col min="13057" max="13057" width="28.7109375" style="1" customWidth="1"/>
    <col min="13058" max="13058" width="12.28515625" style="1" customWidth="1"/>
    <col min="13059" max="13061" width="16.28515625" style="1" customWidth="1"/>
    <col min="13062" max="13062" width="14.140625" style="1" customWidth="1"/>
    <col min="13063" max="13068" width="15.7109375" style="1" customWidth="1"/>
    <col min="13069" max="13312" width="11.42578125" style="1"/>
    <col min="13313" max="13313" width="28.7109375" style="1" customWidth="1"/>
    <col min="13314" max="13314" width="12.28515625" style="1" customWidth="1"/>
    <col min="13315" max="13317" width="16.28515625" style="1" customWidth="1"/>
    <col min="13318" max="13318" width="14.140625" style="1" customWidth="1"/>
    <col min="13319" max="13324" width="15.7109375" style="1" customWidth="1"/>
    <col min="13325" max="13568" width="11.42578125" style="1"/>
    <col min="13569" max="13569" width="28.7109375" style="1" customWidth="1"/>
    <col min="13570" max="13570" width="12.28515625" style="1" customWidth="1"/>
    <col min="13571" max="13573" width="16.28515625" style="1" customWidth="1"/>
    <col min="13574" max="13574" width="14.140625" style="1" customWidth="1"/>
    <col min="13575" max="13580" width="15.7109375" style="1" customWidth="1"/>
    <col min="13581" max="13824" width="11.42578125" style="1"/>
    <col min="13825" max="13825" width="28.7109375" style="1" customWidth="1"/>
    <col min="13826" max="13826" width="12.28515625" style="1" customWidth="1"/>
    <col min="13827" max="13829" width="16.28515625" style="1" customWidth="1"/>
    <col min="13830" max="13830" width="14.140625" style="1" customWidth="1"/>
    <col min="13831" max="13836" width="15.7109375" style="1" customWidth="1"/>
    <col min="13837" max="14080" width="11.42578125" style="1"/>
    <col min="14081" max="14081" width="28.7109375" style="1" customWidth="1"/>
    <col min="14082" max="14082" width="12.28515625" style="1" customWidth="1"/>
    <col min="14083" max="14085" width="16.28515625" style="1" customWidth="1"/>
    <col min="14086" max="14086" width="14.140625" style="1" customWidth="1"/>
    <col min="14087" max="14092" width="15.7109375" style="1" customWidth="1"/>
    <col min="14093" max="14336" width="11.42578125" style="1"/>
    <col min="14337" max="14337" width="28.7109375" style="1" customWidth="1"/>
    <col min="14338" max="14338" width="12.28515625" style="1" customWidth="1"/>
    <col min="14339" max="14341" width="16.28515625" style="1" customWidth="1"/>
    <col min="14342" max="14342" width="14.140625" style="1" customWidth="1"/>
    <col min="14343" max="14348" width="15.7109375" style="1" customWidth="1"/>
    <col min="14349" max="14592" width="11.42578125" style="1"/>
    <col min="14593" max="14593" width="28.7109375" style="1" customWidth="1"/>
    <col min="14594" max="14594" width="12.28515625" style="1" customWidth="1"/>
    <col min="14595" max="14597" width="16.28515625" style="1" customWidth="1"/>
    <col min="14598" max="14598" width="14.140625" style="1" customWidth="1"/>
    <col min="14599" max="14604" width="15.7109375" style="1" customWidth="1"/>
    <col min="14605" max="14848" width="11.42578125" style="1"/>
    <col min="14849" max="14849" width="28.7109375" style="1" customWidth="1"/>
    <col min="14850" max="14850" width="12.28515625" style="1" customWidth="1"/>
    <col min="14851" max="14853" width="16.28515625" style="1" customWidth="1"/>
    <col min="14854" max="14854" width="14.140625" style="1" customWidth="1"/>
    <col min="14855" max="14860" width="15.7109375" style="1" customWidth="1"/>
    <col min="14861" max="15104" width="11.42578125" style="1"/>
    <col min="15105" max="15105" width="28.7109375" style="1" customWidth="1"/>
    <col min="15106" max="15106" width="12.28515625" style="1" customWidth="1"/>
    <col min="15107" max="15109" width="16.28515625" style="1" customWidth="1"/>
    <col min="15110" max="15110" width="14.140625" style="1" customWidth="1"/>
    <col min="15111" max="15116" width="15.7109375" style="1" customWidth="1"/>
    <col min="15117" max="15360" width="11.42578125" style="1"/>
    <col min="15361" max="15361" width="28.7109375" style="1" customWidth="1"/>
    <col min="15362" max="15362" width="12.28515625" style="1" customWidth="1"/>
    <col min="15363" max="15365" width="16.28515625" style="1" customWidth="1"/>
    <col min="15366" max="15366" width="14.140625" style="1" customWidth="1"/>
    <col min="15367" max="15372" width="15.7109375" style="1" customWidth="1"/>
    <col min="15373" max="15616" width="11.42578125" style="1"/>
    <col min="15617" max="15617" width="28.7109375" style="1" customWidth="1"/>
    <col min="15618" max="15618" width="12.28515625" style="1" customWidth="1"/>
    <col min="15619" max="15621" width="16.28515625" style="1" customWidth="1"/>
    <col min="15622" max="15622" width="14.140625" style="1" customWidth="1"/>
    <col min="15623" max="15628" width="15.7109375" style="1" customWidth="1"/>
    <col min="15629" max="15872" width="11.42578125" style="1"/>
    <col min="15873" max="15873" width="28.7109375" style="1" customWidth="1"/>
    <col min="15874" max="15874" width="12.28515625" style="1" customWidth="1"/>
    <col min="15875" max="15877" width="16.28515625" style="1" customWidth="1"/>
    <col min="15878" max="15878" width="14.140625" style="1" customWidth="1"/>
    <col min="15879" max="15884" width="15.7109375" style="1" customWidth="1"/>
    <col min="15885" max="16128" width="11.42578125" style="1"/>
    <col min="16129" max="16129" width="28.7109375" style="1" customWidth="1"/>
    <col min="16130" max="16130" width="12.28515625" style="1" customWidth="1"/>
    <col min="16131" max="16133" width="16.28515625" style="1" customWidth="1"/>
    <col min="16134" max="16134" width="14.140625" style="1" customWidth="1"/>
    <col min="16135" max="16140" width="15.7109375" style="1" customWidth="1"/>
    <col min="16141" max="16384" width="11.42578125" style="1"/>
  </cols>
  <sheetData>
    <row r="1" spans="1:13" ht="14.25" thickBot="1" x14ac:dyDescent="0.3"/>
    <row r="2" spans="1:13" ht="14.25" customHeight="1" x14ac:dyDescent="0.25">
      <c r="A2" s="3"/>
      <c r="B2" s="4" t="s">
        <v>125</v>
      </c>
      <c r="C2" s="5"/>
      <c r="D2" s="5"/>
      <c r="E2" s="5"/>
      <c r="F2" s="5"/>
      <c r="G2" s="5"/>
      <c r="H2" s="5"/>
      <c r="I2" s="5"/>
      <c r="J2" s="5"/>
      <c r="K2" s="193" t="s">
        <v>0</v>
      </c>
      <c r="L2" s="194"/>
    </row>
    <row r="3" spans="1:13" ht="19.5" customHeight="1" x14ac:dyDescent="0.25">
      <c r="A3" s="9"/>
      <c r="B3" s="10"/>
      <c r="C3" s="11"/>
      <c r="D3" s="11"/>
      <c r="E3" s="11"/>
      <c r="F3" s="11"/>
      <c r="G3" s="11"/>
      <c r="H3" s="11"/>
      <c r="I3" s="11"/>
      <c r="J3" s="11"/>
      <c r="K3" s="195"/>
      <c r="L3" s="196"/>
    </row>
    <row r="4" spans="1:13" ht="24" customHeight="1" thickBot="1" x14ac:dyDescent="0.3">
      <c r="A4" s="9"/>
      <c r="B4" s="15"/>
      <c r="C4" s="16"/>
      <c r="D4" s="16"/>
      <c r="E4" s="16"/>
      <c r="F4" s="16"/>
      <c r="G4" s="16"/>
      <c r="H4" s="16"/>
      <c r="I4" s="16"/>
      <c r="J4" s="16"/>
      <c r="K4" s="197"/>
      <c r="L4" s="198"/>
    </row>
    <row r="5" spans="1:13" ht="22.5" customHeight="1" thickBot="1" x14ac:dyDescent="0.3">
      <c r="A5" s="20"/>
      <c r="B5" s="21" t="s">
        <v>126</v>
      </c>
      <c r="C5" s="22"/>
      <c r="D5" s="22"/>
      <c r="E5" s="22"/>
      <c r="F5" s="22"/>
      <c r="G5" s="22"/>
      <c r="H5" s="22"/>
      <c r="I5" s="22"/>
      <c r="J5" s="22"/>
      <c r="K5" s="24" t="s">
        <v>218</v>
      </c>
      <c r="L5" s="25"/>
    </row>
    <row r="6" spans="1:13" ht="16.5" customHeight="1" thickBot="1" x14ac:dyDescent="0.3">
      <c r="A6" s="26"/>
      <c r="B6" s="27"/>
      <c r="C6" s="27"/>
      <c r="D6" s="27"/>
      <c r="E6" s="27"/>
      <c r="F6" s="27"/>
      <c r="G6" s="27"/>
      <c r="H6" s="27"/>
      <c r="I6" s="27"/>
      <c r="J6" s="27"/>
      <c r="K6" s="27"/>
      <c r="L6" s="27"/>
    </row>
    <row r="7" spans="1:13" ht="17.25" customHeight="1" x14ac:dyDescent="0.25">
      <c r="A7" s="28" t="s">
        <v>2</v>
      </c>
      <c r="B7" s="29"/>
      <c r="C7" s="29"/>
      <c r="D7" s="29"/>
      <c r="E7" s="29"/>
      <c r="F7" s="29"/>
      <c r="G7" s="29"/>
      <c r="H7" s="29"/>
      <c r="I7" s="29"/>
      <c r="J7" s="29"/>
      <c r="K7" s="29"/>
      <c r="L7" s="30"/>
    </row>
    <row r="8" spans="1:13" ht="17.25" customHeight="1" x14ac:dyDescent="0.25">
      <c r="A8" s="31" t="s">
        <v>3</v>
      </c>
      <c r="B8" s="32"/>
      <c r="C8" s="32"/>
      <c r="D8" s="32"/>
      <c r="E8" s="32"/>
      <c r="F8" s="32"/>
      <c r="G8" s="32"/>
      <c r="H8" s="32"/>
      <c r="I8" s="32"/>
      <c r="J8" s="32"/>
      <c r="K8" s="32"/>
      <c r="L8" s="33"/>
    </row>
    <row r="9" spans="1:13" ht="17.25" customHeight="1" thickBot="1" x14ac:dyDescent="0.3">
      <c r="A9" s="34"/>
      <c r="B9" s="35"/>
      <c r="C9" s="36"/>
      <c r="D9" s="36"/>
      <c r="E9" s="37" t="s">
        <v>4</v>
      </c>
      <c r="F9" s="37"/>
      <c r="G9" s="37"/>
      <c r="H9" s="320" t="str">
        <f>'[1]Redes 1'!F5</f>
        <v>JULIO 2023</v>
      </c>
      <c r="I9" s="36"/>
      <c r="J9" s="36"/>
      <c r="K9" s="36"/>
      <c r="L9" s="40"/>
    </row>
    <row r="10" spans="1:13" ht="13.5" customHeight="1" thickBot="1" x14ac:dyDescent="0.3">
      <c r="A10" s="41" t="s">
        <v>5</v>
      </c>
      <c r="B10" s="42"/>
      <c r="C10" s="42"/>
      <c r="D10" s="42"/>
      <c r="E10" s="42"/>
      <c r="F10" s="43"/>
      <c r="G10" s="41" t="s">
        <v>6</v>
      </c>
      <c r="H10" s="42"/>
      <c r="I10" s="42"/>
      <c r="J10" s="42"/>
      <c r="K10" s="42"/>
      <c r="L10" s="43"/>
    </row>
    <row r="11" spans="1:13" ht="17.25" customHeight="1" x14ac:dyDescent="0.25">
      <c r="A11" s="201" t="s">
        <v>7</v>
      </c>
      <c r="B11" s="202"/>
      <c r="C11" s="321" t="s">
        <v>8</v>
      </c>
      <c r="D11" s="321"/>
      <c r="E11" s="321"/>
      <c r="F11" s="321"/>
      <c r="G11" s="201" t="s">
        <v>9</v>
      </c>
      <c r="H11" s="202"/>
      <c r="I11" s="202"/>
      <c r="J11" s="321" t="s">
        <v>219</v>
      </c>
      <c r="K11" s="321"/>
      <c r="L11" s="322"/>
    </row>
    <row r="12" spans="1:13" ht="17.25" customHeight="1" x14ac:dyDescent="0.25">
      <c r="A12" s="44" t="s">
        <v>11</v>
      </c>
      <c r="B12" s="45"/>
      <c r="C12" s="46" t="s">
        <v>12</v>
      </c>
      <c r="D12" s="46"/>
      <c r="E12" s="46"/>
      <c r="F12" s="46"/>
      <c r="G12" s="44" t="s">
        <v>13</v>
      </c>
      <c r="H12" s="45"/>
      <c r="I12" s="45"/>
      <c r="J12" s="62">
        <v>45112</v>
      </c>
      <c r="K12" s="62"/>
      <c r="L12" s="63"/>
    </row>
    <row r="13" spans="1:13" ht="17.25" customHeight="1" x14ac:dyDescent="0.25">
      <c r="A13" s="44" t="s">
        <v>14</v>
      </c>
      <c r="B13" s="45"/>
      <c r="C13" s="46" t="s">
        <v>15</v>
      </c>
      <c r="D13" s="46"/>
      <c r="E13" s="46"/>
      <c r="F13" s="46"/>
      <c r="G13" s="44" t="s">
        <v>16</v>
      </c>
      <c r="H13" s="45"/>
      <c r="I13" s="45"/>
      <c r="J13" s="323" t="s">
        <v>17</v>
      </c>
      <c r="K13" s="323"/>
      <c r="L13" s="324"/>
      <c r="M13" s="54"/>
    </row>
    <row r="14" spans="1:13" ht="17.25" customHeight="1" x14ac:dyDescent="0.25">
      <c r="A14" s="44" t="s">
        <v>18</v>
      </c>
      <c r="B14" s="45"/>
      <c r="C14" s="46" t="s">
        <v>220</v>
      </c>
      <c r="D14" s="46"/>
      <c r="E14" s="46"/>
      <c r="F14" s="46"/>
      <c r="G14" s="44" t="s">
        <v>20</v>
      </c>
      <c r="H14" s="45"/>
      <c r="I14" s="45"/>
      <c r="J14" s="325"/>
      <c r="K14" s="2"/>
      <c r="L14" s="326"/>
    </row>
    <row r="15" spans="1:13" ht="17.25" customHeight="1" x14ac:dyDescent="0.25">
      <c r="A15" s="44" t="s">
        <v>21</v>
      </c>
      <c r="B15" s="45"/>
      <c r="C15" s="46" t="s">
        <v>221</v>
      </c>
      <c r="D15" s="46"/>
      <c r="E15" s="46"/>
      <c r="F15" s="46"/>
      <c r="G15" s="327"/>
      <c r="H15" s="328" t="s">
        <v>23</v>
      </c>
      <c r="I15" s="328"/>
      <c r="J15" s="2">
        <v>44</v>
      </c>
      <c r="K15" s="329"/>
      <c r="L15" s="330"/>
    </row>
    <row r="16" spans="1:13" ht="17.25" customHeight="1" x14ac:dyDescent="0.25">
      <c r="A16" s="44" t="s">
        <v>24</v>
      </c>
      <c r="B16" s="45"/>
      <c r="C16" s="62" t="s">
        <v>222</v>
      </c>
      <c r="D16" s="62"/>
      <c r="E16" s="62"/>
      <c r="F16" s="62"/>
      <c r="G16" s="331"/>
      <c r="H16" s="328" t="s">
        <v>26</v>
      </c>
      <c r="I16" s="328"/>
      <c r="J16" s="332">
        <v>22</v>
      </c>
      <c r="K16" s="333"/>
      <c r="L16" s="330"/>
    </row>
    <row r="17" spans="1:18" ht="17.25" customHeight="1" thickBot="1" x14ac:dyDescent="0.3">
      <c r="A17" s="65" t="s">
        <v>27</v>
      </c>
      <c r="B17" s="66"/>
      <c r="C17" s="67" t="s">
        <v>28</v>
      </c>
      <c r="D17" s="67"/>
      <c r="E17" s="67"/>
      <c r="F17" s="67"/>
      <c r="G17" s="334"/>
      <c r="H17" s="335"/>
      <c r="I17" s="70"/>
      <c r="J17" s="70"/>
      <c r="K17" s="336"/>
      <c r="L17" s="337"/>
    </row>
    <row r="18" spans="1:18" ht="10.5" customHeight="1" thickBot="1" x14ac:dyDescent="0.3">
      <c r="A18" s="73"/>
      <c r="B18" s="73"/>
      <c r="C18" s="74"/>
      <c r="D18" s="74"/>
      <c r="E18" s="74"/>
      <c r="F18" s="74"/>
      <c r="G18" s="74"/>
      <c r="H18" s="59"/>
      <c r="I18" s="59"/>
      <c r="J18" s="75"/>
      <c r="K18" s="75"/>
      <c r="L18" s="75"/>
    </row>
    <row r="19" spans="1:18" s="59" customFormat="1" ht="15" customHeight="1" thickBot="1" x14ac:dyDescent="0.3">
      <c r="A19" s="338" t="s">
        <v>29</v>
      </c>
      <c r="B19" s="339" t="s">
        <v>30</v>
      </c>
      <c r="C19" s="340" t="s">
        <v>31</v>
      </c>
      <c r="D19" s="341"/>
      <c r="E19" s="338" t="s">
        <v>32</v>
      </c>
      <c r="F19" s="80" t="s">
        <v>33</v>
      </c>
      <c r="G19" s="81"/>
      <c r="H19" s="81"/>
      <c r="I19" s="81"/>
      <c r="J19" s="81"/>
      <c r="K19" s="81"/>
      <c r="L19" s="82"/>
    </row>
    <row r="20" spans="1:18" s="59" customFormat="1" ht="19.5" customHeight="1" thickBot="1" x14ac:dyDescent="0.3">
      <c r="A20" s="342"/>
      <c r="B20" s="343"/>
      <c r="C20" s="344"/>
      <c r="D20" s="345"/>
      <c r="E20" s="346"/>
      <c r="F20" s="226" t="s">
        <v>223</v>
      </c>
      <c r="G20" s="227"/>
      <c r="H20" s="347" t="s">
        <v>224</v>
      </c>
      <c r="I20" s="348"/>
      <c r="J20" s="88" t="s">
        <v>225</v>
      </c>
      <c r="K20" s="349"/>
      <c r="L20" s="89"/>
      <c r="N20" s="90"/>
      <c r="O20" s="90"/>
      <c r="P20" s="90"/>
      <c r="Q20" s="90"/>
      <c r="R20" s="90"/>
    </row>
    <row r="21" spans="1:18" s="59" customFormat="1" ht="19.5" customHeight="1" x14ac:dyDescent="0.25">
      <c r="A21" s="342"/>
      <c r="B21" s="343"/>
      <c r="C21" s="344"/>
      <c r="D21" s="345"/>
      <c r="E21" s="346"/>
      <c r="F21" s="350" t="s">
        <v>39</v>
      </c>
      <c r="G21" s="350" t="s">
        <v>40</v>
      </c>
      <c r="H21" s="350" t="s">
        <v>39</v>
      </c>
      <c r="I21" s="350" t="s">
        <v>40</v>
      </c>
      <c r="J21" s="350" t="s">
        <v>39</v>
      </c>
      <c r="K21" s="350" t="s">
        <v>39</v>
      </c>
      <c r="L21" s="350" t="s">
        <v>40</v>
      </c>
      <c r="N21" s="90"/>
      <c r="O21" s="90"/>
      <c r="P21" s="90"/>
      <c r="Q21" s="90"/>
      <c r="R21" s="90"/>
    </row>
    <row r="22" spans="1:18" s="59" customFormat="1" ht="27.95" customHeight="1" x14ac:dyDescent="0.25">
      <c r="A22" s="342"/>
      <c r="B22" s="343"/>
      <c r="C22" s="344"/>
      <c r="D22" s="345"/>
      <c r="E22" s="346"/>
      <c r="F22" s="228" t="s">
        <v>226</v>
      </c>
      <c r="G22" s="229" t="s">
        <v>227</v>
      </c>
      <c r="H22" s="93" t="s">
        <v>188</v>
      </c>
      <c r="I22" s="93" t="s">
        <v>228</v>
      </c>
      <c r="J22" s="93" t="s">
        <v>212</v>
      </c>
      <c r="K22" s="94" t="s">
        <v>214</v>
      </c>
      <c r="L22" s="93" t="s">
        <v>190</v>
      </c>
      <c r="N22" s="97"/>
      <c r="O22" s="97"/>
      <c r="P22" s="97"/>
      <c r="Q22" s="97"/>
      <c r="R22" s="97"/>
    </row>
    <row r="23" spans="1:18" s="59" customFormat="1" ht="15" customHeight="1" x14ac:dyDescent="0.25">
      <c r="A23" s="351"/>
      <c r="B23" s="352"/>
      <c r="C23" s="353"/>
      <c r="D23" s="354"/>
      <c r="E23" s="355"/>
      <c r="F23" s="356" t="s">
        <v>229</v>
      </c>
      <c r="G23" s="357" t="s">
        <v>230</v>
      </c>
      <c r="H23" s="358" t="s">
        <v>231</v>
      </c>
      <c r="I23" s="359" t="s">
        <v>232</v>
      </c>
      <c r="J23" s="360" t="s">
        <v>233</v>
      </c>
      <c r="K23" s="360" t="s">
        <v>234</v>
      </c>
      <c r="L23" s="360" t="s">
        <v>235</v>
      </c>
      <c r="N23" s="97"/>
      <c r="O23" s="97"/>
      <c r="P23" s="97"/>
      <c r="Q23" s="97"/>
      <c r="R23" s="97"/>
    </row>
    <row r="24" spans="1:18" s="59" customFormat="1" ht="16.5" customHeight="1" thickBot="1" x14ac:dyDescent="0.3">
      <c r="A24" s="351"/>
      <c r="B24" s="352"/>
      <c r="C24" s="353"/>
      <c r="D24" s="354"/>
      <c r="E24" s="355"/>
      <c r="F24" s="361">
        <v>23070626</v>
      </c>
      <c r="G24" s="362">
        <v>23070627</v>
      </c>
      <c r="H24" s="362">
        <v>23070628</v>
      </c>
      <c r="I24" s="362">
        <v>23070629</v>
      </c>
      <c r="J24" s="362">
        <v>23070630</v>
      </c>
      <c r="K24" s="362">
        <v>23070631</v>
      </c>
      <c r="L24" s="362">
        <v>23070632</v>
      </c>
      <c r="N24" s="97"/>
      <c r="O24" s="97"/>
      <c r="P24" s="97"/>
      <c r="Q24" s="97"/>
      <c r="R24" s="97"/>
    </row>
    <row r="25" spans="1:18" s="121" customFormat="1" ht="18.600000000000001" customHeight="1" x14ac:dyDescent="0.2">
      <c r="A25" s="363" t="s">
        <v>64</v>
      </c>
      <c r="B25" s="364" t="str">
        <f>IFERROR(VLOOKUP(A25,[1]Hoja1!$C$5:$F$50,2,FALSE)," ")</f>
        <v>µg/L</v>
      </c>
      <c r="C25" s="365" t="str">
        <f>IFERROR(VLOOKUP(A25,[1]Hoja1!$C$5:$F$50,3,FALSE)," ")</f>
        <v>Standard Methods-3114C</v>
      </c>
      <c r="D25" s="366"/>
      <c r="E25" s="367">
        <f>IFERROR(VLOOKUP(A25,[1]Hoja1!$C$5:$F$50,4,FALSE)," ")</f>
        <v>10</v>
      </c>
      <c r="F25" s="368">
        <v>2.6219999999999999</v>
      </c>
      <c r="G25" s="369" t="s">
        <v>63</v>
      </c>
      <c r="H25" s="242">
        <v>8.2729999999999997</v>
      </c>
      <c r="I25" s="369" t="s">
        <v>63</v>
      </c>
      <c r="J25" s="242">
        <v>3.6139999999999999</v>
      </c>
      <c r="K25" s="370">
        <v>2.8860000000000001</v>
      </c>
      <c r="L25" s="371" t="s">
        <v>63</v>
      </c>
      <c r="M25" s="262"/>
    </row>
    <row r="26" spans="1:18" s="121" customFormat="1" ht="18.600000000000001" customHeight="1" x14ac:dyDescent="0.2">
      <c r="A26" s="372" t="s">
        <v>104</v>
      </c>
      <c r="B26" s="373" t="str">
        <f>IFERROR(VLOOKUP(A26,[1]Hoja1!$C$5:$F$50,2,FALSE)," ")</f>
        <v>µg/L</v>
      </c>
      <c r="C26" s="374" t="str">
        <f>IFERROR(VLOOKUP(A26,[1]Hoja1!$C$5:$F$50,3,FALSE)," ")</f>
        <v>HACH 8017</v>
      </c>
      <c r="D26" s="375"/>
      <c r="E26" s="376" t="str">
        <f>IFERROR(VLOOKUP(A26,[1]Hoja1!$C$5:$F$50,4,FALSE)," ")</f>
        <v>3</v>
      </c>
      <c r="F26" s="377" t="s">
        <v>236</v>
      </c>
      <c r="G26" s="268" t="s">
        <v>63</v>
      </c>
      <c r="H26" s="267" t="s">
        <v>236</v>
      </c>
      <c r="I26" s="268" t="s">
        <v>63</v>
      </c>
      <c r="J26" s="267" t="s">
        <v>236</v>
      </c>
      <c r="K26" s="378" t="s">
        <v>236</v>
      </c>
      <c r="L26" s="131" t="s">
        <v>63</v>
      </c>
    </row>
    <row r="27" spans="1:18" s="121" customFormat="1" ht="18.600000000000001" customHeight="1" x14ac:dyDescent="0.2">
      <c r="A27" s="372" t="s">
        <v>65</v>
      </c>
      <c r="B27" s="379" t="str">
        <f>IFERROR(VLOOKUP(A27,[1]Hoja1!$C$5:$F$50,2,FALSE)," ")</f>
        <v>mg/L</v>
      </c>
      <c r="C27" s="374" t="str">
        <f>IFERROR(VLOOKUP(A27,[1]Hoja1!$C$5:$F$50,3,FALSE)," ")</f>
        <v>HACH-8021</v>
      </c>
      <c r="D27" s="375"/>
      <c r="E27" s="376" t="str">
        <f>IFERROR(VLOOKUP(A27,[1]Hoja1!$C$5:$F$50,4,FALSE)," ")</f>
        <v>0,3 a 1,5</v>
      </c>
      <c r="F27" s="380">
        <v>1.1000000000000001</v>
      </c>
      <c r="G27" s="381">
        <v>1.1599999999999999</v>
      </c>
      <c r="H27" s="134">
        <v>0.85</v>
      </c>
      <c r="I27" s="382">
        <v>1.02</v>
      </c>
      <c r="J27" s="134">
        <v>0.89</v>
      </c>
      <c r="K27" s="383">
        <v>0.95</v>
      </c>
      <c r="L27" s="138">
        <v>0.99</v>
      </c>
    </row>
    <row r="28" spans="1:18" s="121" customFormat="1" ht="18.600000000000001" customHeight="1" x14ac:dyDescent="0.2">
      <c r="A28" s="372" t="s">
        <v>106</v>
      </c>
      <c r="B28" s="379" t="str">
        <f>IFERROR(VLOOKUP(A28,[1]Hoja1!$C$5:$F$50,2,FALSE)," ")</f>
        <v>mg/L</v>
      </c>
      <c r="C28" s="374" t="str">
        <f>IFERROR(VLOOKUP(A28,[1]Hoja1!$C$5:$F$50,3,FALSE)," ")</f>
        <v>HACH-8506</v>
      </c>
      <c r="D28" s="375"/>
      <c r="E28" s="376" t="str">
        <f>IFERROR(VLOOKUP(A28,[1]Hoja1!$C$5:$F$50,4,FALSE)," ")</f>
        <v>2,0</v>
      </c>
      <c r="F28" s="380" t="s">
        <v>237</v>
      </c>
      <c r="G28" s="381" t="s">
        <v>63</v>
      </c>
      <c r="H28" s="134" t="s">
        <v>237</v>
      </c>
      <c r="I28" s="382" t="s">
        <v>63</v>
      </c>
      <c r="J28" s="134" t="s">
        <v>237</v>
      </c>
      <c r="K28" s="383" t="s">
        <v>237</v>
      </c>
      <c r="L28" s="138" t="s">
        <v>63</v>
      </c>
    </row>
    <row r="29" spans="1:18" s="121" customFormat="1" ht="18.600000000000001" customHeight="1" x14ac:dyDescent="0.2">
      <c r="A29" s="372" t="s">
        <v>66</v>
      </c>
      <c r="B29" s="379" t="str">
        <f>IFERROR(VLOOKUP(A29,[1]Hoja1!$C$5:$F$50,2,FALSE)," ")</f>
        <v>ufc/100mL</v>
      </c>
      <c r="C29" s="374" t="str">
        <f>IFERROR(VLOOKUP(A29,[1]Hoja1!$C$5:$F$50,3,FALSE)," ")</f>
        <v>Standard Methods-9222-D</v>
      </c>
      <c r="D29" s="375"/>
      <c r="E29" s="376" t="str">
        <f>IFERROR(VLOOKUP(A29,[1]Hoja1!$C$5:$F$50,4,FALSE)," ")</f>
        <v>Ausencia</v>
      </c>
      <c r="F29" s="384" t="s">
        <v>67</v>
      </c>
      <c r="G29" s="266" t="s">
        <v>67</v>
      </c>
      <c r="H29" s="143" t="s">
        <v>67</v>
      </c>
      <c r="I29" s="385" t="s">
        <v>67</v>
      </c>
      <c r="J29" s="143" t="s">
        <v>67</v>
      </c>
      <c r="K29" s="386" t="s">
        <v>67</v>
      </c>
      <c r="L29" s="145" t="s">
        <v>67</v>
      </c>
    </row>
    <row r="30" spans="1:18" s="121" customFormat="1" ht="18.600000000000001" customHeight="1" x14ac:dyDescent="0.2">
      <c r="A30" s="372" t="s">
        <v>69</v>
      </c>
      <c r="B30" s="379" t="str">
        <f>IFERROR(VLOOKUP(A30,[1]Hoja1!$C$5:$F$50,2,FALSE)," ")</f>
        <v>U Pt-Co</v>
      </c>
      <c r="C30" s="374" t="str">
        <f>IFERROR(VLOOKUP(A30,[1]Hoja1!$C$5:$F$50,3,FALSE)," ")</f>
        <v>HACH 8025</v>
      </c>
      <c r="D30" s="375"/>
      <c r="E30" s="376" t="str">
        <f>IFERROR(VLOOKUP(A30,[1]Hoja1!$C$5:$F$50,4,FALSE)," ")</f>
        <v>15</v>
      </c>
      <c r="F30" s="384" t="s">
        <v>70</v>
      </c>
      <c r="G30" s="266" t="s">
        <v>70</v>
      </c>
      <c r="H30" s="143" t="s">
        <v>70</v>
      </c>
      <c r="I30" s="385" t="s">
        <v>70</v>
      </c>
      <c r="J30" s="143" t="s">
        <v>70</v>
      </c>
      <c r="K30" s="386" t="s">
        <v>70</v>
      </c>
      <c r="L30" s="145" t="s">
        <v>70</v>
      </c>
    </row>
    <row r="31" spans="1:18" s="121" customFormat="1" ht="18.600000000000001" customHeight="1" x14ac:dyDescent="0.2">
      <c r="A31" s="372" t="s">
        <v>71</v>
      </c>
      <c r="B31" s="379" t="str">
        <f>IFERROR(VLOOKUP(A31,[1]Hoja1!$C$5:$F$50,2,FALSE)," ")</f>
        <v>mg/L</v>
      </c>
      <c r="C31" s="374" t="str">
        <f>IFERROR(VLOOKUP(A31,[1]Hoja1!$C$5:$F$50,3,FALSE)," ")</f>
        <v>Standard Methods-3111 B</v>
      </c>
      <c r="D31" s="375"/>
      <c r="E31" s="376" t="str">
        <f>IFERROR(VLOOKUP(A31,[1]Hoja1!$C$5:$F$50,4,FALSE)," ")</f>
        <v>0,05</v>
      </c>
      <c r="F31" s="384" t="s">
        <v>163</v>
      </c>
      <c r="G31" s="266" t="s">
        <v>163</v>
      </c>
      <c r="H31" s="264" t="s">
        <v>163</v>
      </c>
      <c r="I31" s="266" t="s">
        <v>163</v>
      </c>
      <c r="J31" s="143" t="s">
        <v>163</v>
      </c>
      <c r="K31" s="386" t="s">
        <v>163</v>
      </c>
      <c r="L31" s="145" t="s">
        <v>163</v>
      </c>
    </row>
    <row r="32" spans="1:18" s="121" customFormat="1" ht="18.600000000000001" customHeight="1" x14ac:dyDescent="0.2">
      <c r="A32" s="372" t="s">
        <v>73</v>
      </c>
      <c r="B32" s="379" t="str">
        <f>IFERROR(VLOOKUP(A32,[1]Hoja1!$C$5:$F$50,2,FALSE)," ")</f>
        <v>mg/L</v>
      </c>
      <c r="C32" s="374" t="str">
        <f>IFERROR(VLOOKUP(A32,[1]Hoja1!$C$5:$F$50,3,FALSE)," ")</f>
        <v>Standard Methods 2340 C</v>
      </c>
      <c r="D32" s="375"/>
      <c r="E32" s="376" t="str">
        <f>IFERROR(VLOOKUP(A32,[1]Hoja1!$C$5:$F$50,4,FALSE)," ")</f>
        <v>-</v>
      </c>
      <c r="F32" s="377">
        <v>286.89</v>
      </c>
      <c r="G32" s="268">
        <v>292.95999999999998</v>
      </c>
      <c r="H32" s="267">
        <v>185.86</v>
      </c>
      <c r="I32" s="268">
        <v>188.27</v>
      </c>
      <c r="J32" s="267">
        <v>157.31</v>
      </c>
      <c r="K32" s="378">
        <v>154.06</v>
      </c>
      <c r="L32" s="131">
        <v>155.84</v>
      </c>
    </row>
    <row r="33" spans="1:12" s="121" customFormat="1" ht="18.600000000000001" customHeight="1" x14ac:dyDescent="0.2">
      <c r="A33" s="372" t="s">
        <v>74</v>
      </c>
      <c r="B33" s="379" t="str">
        <f>IFERROR(VLOOKUP(A33,[1]Hoja1!$C$5:$F$50,2,FALSE)," ")</f>
        <v>mg/L</v>
      </c>
      <c r="C33" s="374" t="str">
        <f>IFERROR(VLOOKUP(A33,[1]Hoja1!$C$5:$F$50,3,FALSE)," ")</f>
        <v>HACH-8029</v>
      </c>
      <c r="D33" s="375"/>
      <c r="E33" s="376" t="str">
        <f>IFERROR(VLOOKUP(A33,[1]Hoja1!$C$5:$F$50,4,FALSE)," ")</f>
        <v>1,5</v>
      </c>
      <c r="F33" s="380">
        <v>0.9</v>
      </c>
      <c r="G33" s="381">
        <v>0.86</v>
      </c>
      <c r="H33" s="134">
        <v>1.43</v>
      </c>
      <c r="I33" s="382">
        <v>1.47</v>
      </c>
      <c r="J33" s="134">
        <v>0.54</v>
      </c>
      <c r="K33" s="387">
        <v>0.56999999999999995</v>
      </c>
      <c r="L33" s="149" t="s">
        <v>78</v>
      </c>
    </row>
    <row r="34" spans="1:12" s="121" customFormat="1" ht="18.600000000000001" customHeight="1" x14ac:dyDescent="0.2">
      <c r="A34" s="372" t="s">
        <v>81</v>
      </c>
      <c r="B34" s="379" t="str">
        <f>IFERROR(VLOOKUP(A34,[1]Hoja1!$C$5:$F$50,2,FALSE)," ")</f>
        <v>mg/L</v>
      </c>
      <c r="C34" s="374" t="str">
        <f>IFERROR(VLOOKUP(A34,[1]Hoja1!$C$5:$F$50,3,FALSE)," ")</f>
        <v>HACH-8008</v>
      </c>
      <c r="D34" s="375"/>
      <c r="E34" s="376" t="str">
        <f>IFERROR(VLOOKUP(A34,[1]Hoja1!$C$5:$F$50,4,FALSE)," ")</f>
        <v>-</v>
      </c>
      <c r="F34" s="377" t="s">
        <v>82</v>
      </c>
      <c r="G34" s="268" t="s">
        <v>82</v>
      </c>
      <c r="H34" s="267" t="s">
        <v>238</v>
      </c>
      <c r="I34" s="268" t="s">
        <v>238</v>
      </c>
      <c r="J34" s="267" t="s">
        <v>238</v>
      </c>
      <c r="K34" s="378">
        <v>0.18</v>
      </c>
      <c r="L34" s="131" t="s">
        <v>238</v>
      </c>
    </row>
    <row r="35" spans="1:12" s="121" customFormat="1" ht="18.600000000000001" customHeight="1" x14ac:dyDescent="0.2">
      <c r="A35" s="372" t="s">
        <v>83</v>
      </c>
      <c r="B35" s="379" t="str">
        <f>IFERROR(VLOOKUP(A35,[1]Hoja1!$C$5:$F$50,2,FALSE)," ")</f>
        <v>mg/L</v>
      </c>
      <c r="C35" s="374" t="str">
        <f>IFERROR(VLOOKUP(A35,[1]Hoja1!$C$5:$F$50,3,FALSE)," ")</f>
        <v>Standard Methods 3111 B</v>
      </c>
      <c r="D35" s="375"/>
      <c r="E35" s="376" t="str">
        <f>IFERROR(VLOOKUP(A35,[1]Hoja1!$C$5:$F$50,4,FALSE)," ")</f>
        <v>-</v>
      </c>
      <c r="F35" s="377" t="s">
        <v>178</v>
      </c>
      <c r="G35" s="268" t="s">
        <v>178</v>
      </c>
      <c r="H35" s="267" t="s">
        <v>178</v>
      </c>
      <c r="I35" s="268" t="s">
        <v>178</v>
      </c>
      <c r="J35" s="267" t="s">
        <v>178</v>
      </c>
      <c r="K35" s="378" t="s">
        <v>178</v>
      </c>
      <c r="L35" s="131" t="s">
        <v>178</v>
      </c>
    </row>
    <row r="36" spans="1:12" s="121" customFormat="1" ht="18.600000000000001" customHeight="1" x14ac:dyDescent="0.2">
      <c r="A36" s="372" t="s">
        <v>113</v>
      </c>
      <c r="B36" s="373" t="str">
        <f>IFERROR(VLOOKUP(A36,[1]Hoja1!$C$5:$F$50,2,FALSE)," ")</f>
        <v>µg/L</v>
      </c>
      <c r="C36" s="374" t="str">
        <f>IFERROR(VLOOKUP(A36,[1]Hoja1!$C$5:$F$50,3,FALSE)," ")</f>
        <v>Standard Methods-3112B</v>
      </c>
      <c r="D36" s="375"/>
      <c r="E36" s="376" t="str">
        <f>IFERROR(VLOOKUP(A36,[1]Hoja1!$C$5:$F$50,4,FALSE)," ")</f>
        <v>6</v>
      </c>
      <c r="F36" s="377" t="s">
        <v>239</v>
      </c>
      <c r="G36" s="268" t="s">
        <v>239</v>
      </c>
      <c r="H36" s="267" t="s">
        <v>239</v>
      </c>
      <c r="I36" s="268" t="s">
        <v>239</v>
      </c>
      <c r="J36" s="267" t="s">
        <v>239</v>
      </c>
      <c r="K36" s="378" t="s">
        <v>239</v>
      </c>
      <c r="L36" s="131" t="s">
        <v>239</v>
      </c>
    </row>
    <row r="37" spans="1:12" s="121" customFormat="1" ht="18.600000000000001" customHeight="1" x14ac:dyDescent="0.2">
      <c r="A37" s="372" t="s">
        <v>85</v>
      </c>
      <c r="B37" s="379" t="str">
        <f>IFERROR(VLOOKUP(A37,[1]Hoja1!$C$5:$F$50,2,FALSE)," ")</f>
        <v>mg/L</v>
      </c>
      <c r="C37" s="374" t="str">
        <f>IFERROR(VLOOKUP(A37,[1]Hoja1!$C$5:$F$50,3,FALSE)," ")</f>
        <v>Standard Methods-3111B</v>
      </c>
      <c r="D37" s="375"/>
      <c r="E37" s="376" t="str">
        <f>IFERROR(VLOOKUP(A37,[1]Hoja1!$C$5:$F$50,4,FALSE)," ")</f>
        <v>0,07</v>
      </c>
      <c r="F37" s="377" t="s">
        <v>179</v>
      </c>
      <c r="G37" s="268" t="s">
        <v>180</v>
      </c>
      <c r="H37" s="267" t="s">
        <v>180</v>
      </c>
      <c r="I37" s="268" t="s">
        <v>180</v>
      </c>
      <c r="J37" s="267" t="s">
        <v>180</v>
      </c>
      <c r="K37" s="378" t="s">
        <v>180</v>
      </c>
      <c r="L37" s="131" t="s">
        <v>180</v>
      </c>
    </row>
    <row r="38" spans="1:12" s="121" customFormat="1" ht="18.600000000000001" customHeight="1" x14ac:dyDescent="0.2">
      <c r="A38" s="372" t="s">
        <v>86</v>
      </c>
      <c r="B38" s="379" t="str">
        <f>IFERROR(VLOOKUP(A38,[1]Hoja1!$C$5:$F$50,2,FALSE)," ")</f>
        <v>mg/L</v>
      </c>
      <c r="C38" s="374" t="str">
        <f>IFERROR(VLOOKUP(A38,[1]Hoja1!$C$5:$F$50,3,FALSE)," ")</f>
        <v>HACH-8039</v>
      </c>
      <c r="D38" s="375"/>
      <c r="E38" s="376" t="str">
        <f>IFERROR(VLOOKUP(A38,[1]Hoja1!$C$5:$F$50,4,FALSE)," ")</f>
        <v>50,0</v>
      </c>
      <c r="F38" s="388">
        <v>5.2</v>
      </c>
      <c r="G38" s="389">
        <v>5.4</v>
      </c>
      <c r="H38" s="165">
        <v>5.0999999999999996</v>
      </c>
      <c r="I38" s="390" t="s">
        <v>70</v>
      </c>
      <c r="J38" s="165">
        <v>5.0999999999999996</v>
      </c>
      <c r="K38" s="391">
        <v>5.5</v>
      </c>
      <c r="L38" s="272">
        <v>6.2</v>
      </c>
    </row>
    <row r="39" spans="1:12" s="121" customFormat="1" ht="18.600000000000001" customHeight="1" x14ac:dyDescent="0.2">
      <c r="A39" s="372" t="s">
        <v>88</v>
      </c>
      <c r="B39" s="379" t="str">
        <f>IFERROR(VLOOKUP(A39,[1]Hoja1!$C$5:$F$50,2,FALSE)," ")</f>
        <v>mg/L</v>
      </c>
      <c r="C39" s="374" t="str">
        <f>IFERROR(VLOOKUP(A39,[1]Hoja1!$C$5:$F$50,3,FALSE)," ")</f>
        <v>HACH-8507</v>
      </c>
      <c r="D39" s="375"/>
      <c r="E39" s="376" t="str">
        <f>IFERROR(VLOOKUP(A39,[1]Hoja1!$C$5:$F$50,4,FALSE)," ")</f>
        <v>3,0</v>
      </c>
      <c r="F39" s="392" t="s">
        <v>89</v>
      </c>
      <c r="G39" s="393" t="s">
        <v>89</v>
      </c>
      <c r="H39" s="269" t="s">
        <v>89</v>
      </c>
      <c r="I39" s="394" t="s">
        <v>89</v>
      </c>
      <c r="J39" s="269" t="s">
        <v>89</v>
      </c>
      <c r="K39" s="395" t="s">
        <v>89</v>
      </c>
      <c r="L39" s="270" t="s">
        <v>89</v>
      </c>
    </row>
    <row r="40" spans="1:12" s="121" customFormat="1" ht="18.600000000000001" customHeight="1" x14ac:dyDescent="0.2">
      <c r="A40" s="372" t="s">
        <v>90</v>
      </c>
      <c r="B40" s="379" t="str">
        <f>IFERROR(VLOOKUP(A40,[1]Hoja1!$C$5:$F$50,2,FALSE)," ")</f>
        <v>U pH</v>
      </c>
      <c r="C40" s="374" t="str">
        <f>IFERROR(VLOOKUP(A40,[1]Hoja1!$C$5:$F$50,3,FALSE)," ")</f>
        <v>Standard Methods-4500H+B</v>
      </c>
      <c r="D40" s="375"/>
      <c r="E40" s="376" t="str">
        <f>IFERROR(VLOOKUP(A40,[1]Hoja1!$C$5:$F$50,4,FALSE)," ")</f>
        <v>6,5 a 8,0</v>
      </c>
      <c r="F40" s="380">
        <v>7.69</v>
      </c>
      <c r="G40" s="381">
        <v>7.59</v>
      </c>
      <c r="H40" s="158">
        <v>7.75</v>
      </c>
      <c r="I40" s="396">
        <v>7.68</v>
      </c>
      <c r="J40" s="158">
        <v>7.77</v>
      </c>
      <c r="K40" s="397">
        <v>7.64</v>
      </c>
      <c r="L40" s="274">
        <v>7.59</v>
      </c>
    </row>
    <row r="41" spans="1:12" s="121" customFormat="1" ht="18.600000000000001" customHeight="1" x14ac:dyDescent="0.2">
      <c r="A41" s="372" t="s">
        <v>120</v>
      </c>
      <c r="B41" s="379" t="str">
        <f>IFERROR(VLOOKUP(A41,[1]Hoja1!$C$5:$F$50,2,FALSE)," ")</f>
        <v>mg/L</v>
      </c>
      <c r="C41" s="374" t="str">
        <f>IFERROR(VLOOKUP(A41,[1]Hoja1!$C$5:$F$50,3,FALSE)," ")</f>
        <v>Standard Methods-3111B</v>
      </c>
      <c r="D41" s="375"/>
      <c r="E41" s="376" t="str">
        <f>IFERROR(VLOOKUP(A41,[1]Hoja1!$C$5:$F$50,4,FALSE)," ")</f>
        <v>0,01</v>
      </c>
      <c r="F41" s="392" t="s">
        <v>70</v>
      </c>
      <c r="G41" s="393" t="s">
        <v>63</v>
      </c>
      <c r="H41" s="269" t="s">
        <v>70</v>
      </c>
      <c r="I41" s="394" t="s">
        <v>63</v>
      </c>
      <c r="J41" s="269" t="s">
        <v>70</v>
      </c>
      <c r="K41" s="395" t="s">
        <v>70</v>
      </c>
      <c r="L41" s="270" t="s">
        <v>63</v>
      </c>
    </row>
    <row r="42" spans="1:12" s="121" customFormat="1" ht="18.600000000000001" customHeight="1" x14ac:dyDescent="0.2">
      <c r="A42" s="372" t="s">
        <v>91</v>
      </c>
      <c r="B42" s="379" t="str">
        <f>IFERROR(VLOOKUP(A42,[1]Hoja1!$C$5:$F$50,2,FALSE)," ")</f>
        <v>NTU</v>
      </c>
      <c r="C42" s="374" t="str">
        <f>IFERROR(VLOOKUP(A42,[1]Hoja1!$C$5:$F$50,3,FALSE)," ")</f>
        <v>Standard Methods-2130-B</v>
      </c>
      <c r="D42" s="375"/>
      <c r="E42" s="376" t="str">
        <f>IFERROR(VLOOKUP(A42,[1]Hoja1!$C$5:$F$50,4,FALSE)," ")</f>
        <v>5</v>
      </c>
      <c r="F42" s="380">
        <v>0.42</v>
      </c>
      <c r="G42" s="381">
        <v>0.34</v>
      </c>
      <c r="H42" s="158">
        <v>0.35</v>
      </c>
      <c r="I42" s="396">
        <v>0.62</v>
      </c>
      <c r="J42" s="158">
        <v>0.37</v>
      </c>
      <c r="K42" s="397">
        <v>0.53</v>
      </c>
      <c r="L42" s="274">
        <v>0.5</v>
      </c>
    </row>
    <row r="43" spans="1:12" s="121" customFormat="1" ht="18.600000000000001" customHeight="1" x14ac:dyDescent="0.2">
      <c r="A43" s="372" t="s">
        <v>92</v>
      </c>
      <c r="B43" s="379" t="str">
        <f>IFERROR(VLOOKUP(A43,[1]Hoja1!$C$5:$F$50,2,FALSE)," ")</f>
        <v>-</v>
      </c>
      <c r="C43" s="374" t="str">
        <f>IFERROR(VLOOKUP(A43,[1]Hoja1!$C$5:$F$50,3,FALSE)," ")</f>
        <v>Standard Methods2150-B</v>
      </c>
      <c r="D43" s="375"/>
      <c r="E43" s="376" t="str">
        <f>IFERROR(VLOOKUP(A43,[1]Hoja1!$C$5:$F$50,4,FALSE)," ")</f>
        <v>ACEPTABLE</v>
      </c>
      <c r="F43" s="384" t="s">
        <v>240</v>
      </c>
      <c r="G43" s="266" t="s">
        <v>240</v>
      </c>
      <c r="H43" s="158" t="s">
        <v>240</v>
      </c>
      <c r="I43" s="396" t="s">
        <v>240</v>
      </c>
      <c r="J43" s="158" t="s">
        <v>240</v>
      </c>
      <c r="K43" s="397" t="s">
        <v>240</v>
      </c>
      <c r="L43" s="274" t="s">
        <v>240</v>
      </c>
    </row>
    <row r="44" spans="1:12" ht="18.600000000000001" customHeight="1" thickBot="1" x14ac:dyDescent="0.3">
      <c r="A44" s="398" t="s">
        <v>94</v>
      </c>
      <c r="B44" s="399" t="str">
        <f>IFERROR(VLOOKUP(A44,[1]Hoja1!$C$5:$F$50,2,FALSE)," ")</f>
        <v>-</v>
      </c>
      <c r="C44" s="400" t="str">
        <f>IFERROR(VLOOKUP(A44,[1]Hoja1!$C$5:$F$50,3,FALSE)," ")</f>
        <v>Standard Methods2160-B</v>
      </c>
      <c r="D44" s="401"/>
      <c r="E44" s="402" t="str">
        <f>IFERROR(VLOOKUP(A44,[1]Hoja1!$C$5:$F$50,4,FALSE)," ")</f>
        <v>ACEPTABLE</v>
      </c>
      <c r="F44" s="403" t="s">
        <v>240</v>
      </c>
      <c r="G44" s="404" t="s">
        <v>240</v>
      </c>
      <c r="H44" s="177" t="s">
        <v>240</v>
      </c>
      <c r="I44" s="405" t="s">
        <v>240</v>
      </c>
      <c r="J44" s="177" t="s">
        <v>240</v>
      </c>
      <c r="K44" s="406" t="s">
        <v>240</v>
      </c>
      <c r="L44" s="284" t="s">
        <v>240</v>
      </c>
    </row>
    <row r="45" spans="1:12" ht="28.5" customHeight="1" x14ac:dyDescent="0.25">
      <c r="A45" s="407" t="s">
        <v>95</v>
      </c>
      <c r="B45" s="407"/>
      <c r="C45" s="407"/>
      <c r="D45" s="407"/>
      <c r="E45" s="407"/>
      <c r="F45" s="407"/>
      <c r="G45" s="407"/>
      <c r="H45" s="407"/>
      <c r="I45" s="407"/>
      <c r="J45" s="407"/>
      <c r="K45" s="407"/>
      <c r="L45" s="407"/>
    </row>
    <row r="46" spans="1:12" ht="28.5" customHeight="1" x14ac:dyDescent="0.25">
      <c r="A46" s="408"/>
      <c r="B46" s="408"/>
      <c r="C46" s="408"/>
      <c r="D46" s="408"/>
      <c r="E46" s="408"/>
      <c r="F46" s="408"/>
      <c r="G46" s="408"/>
      <c r="H46" s="408"/>
      <c r="I46" s="408"/>
      <c r="J46" s="408"/>
      <c r="K46" s="408"/>
      <c r="L46" s="408"/>
    </row>
    <row r="47" spans="1:12" ht="28.5" customHeight="1" x14ac:dyDescent="0.25">
      <c r="A47" s="408"/>
      <c r="B47" s="408"/>
      <c r="C47" s="408"/>
      <c r="D47" s="408"/>
      <c r="E47" s="408"/>
      <c r="F47" s="408"/>
      <c r="G47" s="408"/>
      <c r="H47" s="408"/>
      <c r="I47" s="408"/>
      <c r="J47" s="408"/>
      <c r="K47" s="408"/>
      <c r="L47" s="408"/>
    </row>
    <row r="48" spans="1:12" ht="28.5" customHeight="1" x14ac:dyDescent="0.25">
      <c r="A48" s="408"/>
      <c r="B48" s="408"/>
      <c r="C48" s="408"/>
      <c r="D48" s="408"/>
      <c r="E48" s="408"/>
      <c r="F48" s="408"/>
      <c r="G48" s="408"/>
      <c r="H48" s="408"/>
      <c r="I48" s="408"/>
      <c r="J48" s="408"/>
      <c r="K48" s="408"/>
      <c r="L48" s="408"/>
    </row>
    <row r="49" spans="1:12" ht="28.5" customHeight="1" x14ac:dyDescent="0.25">
      <c r="A49" s="408"/>
      <c r="B49" s="408"/>
      <c r="C49" s="408"/>
      <c r="D49" s="408"/>
      <c r="E49" s="408"/>
      <c r="F49" s="408"/>
      <c r="G49" s="408"/>
      <c r="H49" s="408"/>
      <c r="I49" s="408"/>
      <c r="J49" s="408"/>
      <c r="K49" s="408"/>
      <c r="L49" s="408"/>
    </row>
    <row r="50" spans="1:12" ht="28.5" customHeight="1" x14ac:dyDescent="0.25">
      <c r="A50" s="408"/>
      <c r="B50" s="408"/>
      <c r="C50" s="408"/>
      <c r="D50" s="408"/>
      <c r="E50" s="408"/>
      <c r="F50" s="408"/>
      <c r="G50" s="408"/>
      <c r="H50" s="408"/>
      <c r="I50" s="408"/>
      <c r="J50" s="408"/>
      <c r="K50" s="408"/>
      <c r="L50" s="408"/>
    </row>
    <row r="51" spans="1:12" ht="28.5" customHeight="1" x14ac:dyDescent="0.25">
      <c r="A51" s="408"/>
      <c r="B51" s="408"/>
      <c r="C51" s="408"/>
      <c r="D51" s="408"/>
      <c r="E51" s="408"/>
      <c r="F51" s="408"/>
      <c r="G51" s="408"/>
      <c r="H51" s="408"/>
      <c r="I51" s="408"/>
      <c r="J51" s="408"/>
      <c r="K51" s="408"/>
      <c r="L51" s="408"/>
    </row>
    <row r="52" spans="1:12" ht="28.5" customHeight="1" x14ac:dyDescent="0.25">
      <c r="A52" s="408"/>
      <c r="B52" s="408"/>
      <c r="C52" s="408"/>
      <c r="D52" s="408"/>
      <c r="E52" s="408"/>
      <c r="F52" s="408"/>
      <c r="G52" s="408"/>
      <c r="H52" s="408"/>
      <c r="I52" s="408"/>
      <c r="J52" s="408"/>
      <c r="K52" s="408"/>
      <c r="L52" s="408"/>
    </row>
    <row r="53" spans="1:12" ht="28.5" customHeight="1" x14ac:dyDescent="0.25">
      <c r="A53" s="408"/>
      <c r="B53" s="408"/>
      <c r="C53" s="408"/>
      <c r="D53" s="408"/>
      <c r="E53" s="408"/>
      <c r="F53" s="408"/>
      <c r="G53" s="408"/>
      <c r="H53" s="408"/>
      <c r="I53" s="408"/>
      <c r="J53" s="408"/>
      <c r="K53" s="408"/>
      <c r="L53" s="408"/>
    </row>
    <row r="54" spans="1:12" ht="28.5" customHeight="1" x14ac:dyDescent="0.25">
      <c r="A54" s="408"/>
      <c r="B54" s="408"/>
      <c r="C54" s="408"/>
      <c r="D54" s="408"/>
      <c r="E54" s="408"/>
      <c r="F54" s="408"/>
      <c r="G54" s="408"/>
      <c r="H54" s="408"/>
      <c r="I54" s="408"/>
      <c r="J54" s="408"/>
      <c r="K54" s="408"/>
      <c r="L54" s="408"/>
    </row>
    <row r="55" spans="1:12" ht="28.5" customHeight="1" x14ac:dyDescent="0.25">
      <c r="A55" s="408"/>
      <c r="B55" s="408"/>
      <c r="C55" s="408"/>
      <c r="D55" s="408"/>
      <c r="E55" s="408"/>
      <c r="F55" s="408"/>
      <c r="G55" s="408"/>
      <c r="H55" s="408"/>
      <c r="I55" s="408"/>
      <c r="J55" s="408"/>
      <c r="K55" s="408"/>
      <c r="L55" s="408"/>
    </row>
    <row r="65" spans="1:6" ht="14.25" thickBot="1" x14ac:dyDescent="0.3"/>
    <row r="66" spans="1:6" ht="14.25" x14ac:dyDescent="0.3">
      <c r="A66" s="409"/>
      <c r="C66" s="288" t="s">
        <v>61</v>
      </c>
      <c r="E66" s="289" t="s">
        <v>183</v>
      </c>
      <c r="F66" s="410" t="s">
        <v>190</v>
      </c>
    </row>
    <row r="67" spans="1:6" ht="14.25" x14ac:dyDescent="0.3">
      <c r="A67" s="409"/>
      <c r="C67" s="291" t="s">
        <v>61</v>
      </c>
      <c r="E67" s="292" t="s">
        <v>185</v>
      </c>
      <c r="F67" s="410" t="s">
        <v>241</v>
      </c>
    </row>
    <row r="68" spans="1:6" ht="14.25" x14ac:dyDescent="0.25">
      <c r="A68" s="409"/>
      <c r="C68" s="294" t="s">
        <v>101</v>
      </c>
      <c r="E68" s="292" t="s">
        <v>187</v>
      </c>
    </row>
    <row r="69" spans="1:6" ht="15" thickBot="1" x14ac:dyDescent="0.3">
      <c r="A69" s="409"/>
      <c r="C69" s="295" t="s">
        <v>101</v>
      </c>
      <c r="E69" s="296" t="s">
        <v>188</v>
      </c>
    </row>
    <row r="70" spans="1:6" ht="14.25" x14ac:dyDescent="0.25">
      <c r="A70" s="409"/>
      <c r="C70" s="297" t="s">
        <v>64</v>
      </c>
      <c r="E70" s="298" t="s">
        <v>190</v>
      </c>
    </row>
    <row r="71" spans="1:6" ht="14.25" x14ac:dyDescent="0.25">
      <c r="A71" s="409"/>
      <c r="C71" s="295" t="s">
        <v>64</v>
      </c>
      <c r="E71" s="299" t="s">
        <v>192</v>
      </c>
    </row>
    <row r="72" spans="1:6" ht="14.25" x14ac:dyDescent="0.25">
      <c r="A72" s="409"/>
      <c r="C72" s="297" t="s">
        <v>64</v>
      </c>
      <c r="E72" s="300" t="s">
        <v>194</v>
      </c>
    </row>
    <row r="73" spans="1:6" ht="14.25" x14ac:dyDescent="0.25">
      <c r="A73" s="409"/>
      <c r="C73" s="301" t="s">
        <v>102</v>
      </c>
      <c r="E73" s="299" t="s">
        <v>196</v>
      </c>
    </row>
    <row r="74" spans="1:6" ht="14.25" x14ac:dyDescent="0.25">
      <c r="A74" s="409"/>
      <c r="C74" s="297" t="s">
        <v>103</v>
      </c>
      <c r="E74" s="302" t="s">
        <v>198</v>
      </c>
    </row>
    <row r="75" spans="1:6" ht="14.25" x14ac:dyDescent="0.25">
      <c r="A75" s="409"/>
      <c r="C75" s="297" t="s">
        <v>104</v>
      </c>
      <c r="E75" s="290" t="s">
        <v>200</v>
      </c>
    </row>
    <row r="76" spans="1:6" ht="28.5" x14ac:dyDescent="0.25">
      <c r="A76" s="409"/>
      <c r="C76" s="304" t="s">
        <v>65</v>
      </c>
      <c r="E76" s="290" t="s">
        <v>202</v>
      </c>
    </row>
    <row r="77" spans="1:6" ht="28.5" x14ac:dyDescent="0.25">
      <c r="A77" s="179"/>
      <c r="C77" s="304" t="s">
        <v>105</v>
      </c>
      <c r="E77" s="302" t="s">
        <v>203</v>
      </c>
    </row>
    <row r="78" spans="1:6" ht="14.25" x14ac:dyDescent="0.25">
      <c r="A78" s="179"/>
      <c r="C78" s="297" t="s">
        <v>106</v>
      </c>
      <c r="E78" s="300" t="s">
        <v>205</v>
      </c>
    </row>
    <row r="79" spans="1:6" ht="14.25" x14ac:dyDescent="0.25">
      <c r="A79" s="179"/>
      <c r="C79" s="297" t="s">
        <v>107</v>
      </c>
      <c r="E79" s="306" t="s">
        <v>207</v>
      </c>
    </row>
    <row r="80" spans="1:6" ht="28.5" x14ac:dyDescent="0.25">
      <c r="A80" s="179"/>
      <c r="C80" s="304" t="s">
        <v>66</v>
      </c>
      <c r="E80" s="290" t="s">
        <v>208</v>
      </c>
    </row>
    <row r="81" spans="1:5" ht="28.5" x14ac:dyDescent="0.25">
      <c r="A81" s="179"/>
      <c r="C81" s="304" t="s">
        <v>108</v>
      </c>
      <c r="E81" s="290" t="s">
        <v>210</v>
      </c>
    </row>
    <row r="82" spans="1:5" ht="27" customHeight="1" x14ac:dyDescent="0.25">
      <c r="A82" s="179"/>
      <c r="C82" s="304" t="s">
        <v>69</v>
      </c>
      <c r="E82" s="302" t="s">
        <v>211</v>
      </c>
    </row>
    <row r="83" spans="1:5" ht="14.25" x14ac:dyDescent="0.25">
      <c r="A83" s="179"/>
      <c r="C83" s="297" t="s">
        <v>71</v>
      </c>
      <c r="E83" s="299" t="s">
        <v>212</v>
      </c>
    </row>
    <row r="84" spans="1:5" ht="14.25" x14ac:dyDescent="0.25">
      <c r="A84" s="179"/>
      <c r="C84" s="297" t="s">
        <v>109</v>
      </c>
      <c r="E84" s="290" t="s">
        <v>214</v>
      </c>
    </row>
    <row r="85" spans="1:5" ht="14.25" x14ac:dyDescent="0.25">
      <c r="A85" s="179"/>
      <c r="C85" s="297" t="s">
        <v>73</v>
      </c>
      <c r="E85" s="302" t="s">
        <v>215</v>
      </c>
    </row>
    <row r="86" spans="1:5" ht="15" thickBot="1" x14ac:dyDescent="0.3">
      <c r="A86" s="409"/>
      <c r="C86" s="304" t="s">
        <v>110</v>
      </c>
      <c r="E86" s="305" t="s">
        <v>216</v>
      </c>
    </row>
    <row r="87" spans="1:5" ht="14.25" x14ac:dyDescent="0.25">
      <c r="A87" s="409"/>
      <c r="C87" s="304" t="s">
        <v>74</v>
      </c>
    </row>
    <row r="88" spans="1:5" ht="14.25" x14ac:dyDescent="0.25">
      <c r="A88" s="409"/>
      <c r="C88" s="311" t="s">
        <v>81</v>
      </c>
    </row>
    <row r="89" spans="1:5" ht="14.25" x14ac:dyDescent="0.25">
      <c r="C89" s="311" t="s">
        <v>111</v>
      </c>
    </row>
    <row r="90" spans="1:5" ht="14.25" x14ac:dyDescent="0.25">
      <c r="C90" s="311" t="s">
        <v>112</v>
      </c>
    </row>
    <row r="91" spans="1:5" ht="28.5" x14ac:dyDescent="0.25">
      <c r="C91" s="304" t="s">
        <v>83</v>
      </c>
    </row>
    <row r="92" spans="1:5" ht="28.5" x14ac:dyDescent="0.25">
      <c r="C92" s="304" t="s">
        <v>115</v>
      </c>
    </row>
    <row r="93" spans="1:5" ht="14.25" x14ac:dyDescent="0.25">
      <c r="C93" s="311" t="s">
        <v>116</v>
      </c>
    </row>
    <row r="94" spans="1:5" ht="14.25" x14ac:dyDescent="0.25">
      <c r="C94" s="295" t="s">
        <v>113</v>
      </c>
    </row>
    <row r="95" spans="1:5" ht="28.5" x14ac:dyDescent="0.25">
      <c r="C95" s="304" t="s">
        <v>114</v>
      </c>
    </row>
    <row r="96" spans="1:5" ht="14.25" x14ac:dyDescent="0.25">
      <c r="C96" s="312" t="s">
        <v>86</v>
      </c>
    </row>
    <row r="97" spans="1:3" ht="14.25" x14ac:dyDescent="0.25">
      <c r="C97" s="297" t="s">
        <v>88</v>
      </c>
    </row>
    <row r="98" spans="1:3" ht="14.25" x14ac:dyDescent="0.25">
      <c r="C98" s="304" t="s">
        <v>117</v>
      </c>
    </row>
    <row r="99" spans="1:3" ht="14.25" x14ac:dyDescent="0.25">
      <c r="C99" s="304" t="s">
        <v>85</v>
      </c>
    </row>
    <row r="100" spans="1:3" ht="14.25" x14ac:dyDescent="0.25">
      <c r="C100" s="304" t="s">
        <v>118</v>
      </c>
    </row>
    <row r="101" spans="1:3" ht="14.25" x14ac:dyDescent="0.25">
      <c r="C101" s="297" t="s">
        <v>90</v>
      </c>
    </row>
    <row r="102" spans="1:3" ht="14.25" x14ac:dyDescent="0.25">
      <c r="C102" s="297" t="s">
        <v>119</v>
      </c>
    </row>
    <row r="103" spans="1:3" ht="14.25" x14ac:dyDescent="0.25">
      <c r="C103" s="297" t="s">
        <v>92</v>
      </c>
    </row>
    <row r="104" spans="1:3" ht="14.25" x14ac:dyDescent="0.25">
      <c r="C104" s="297" t="s">
        <v>120</v>
      </c>
    </row>
    <row r="105" spans="1:3" ht="14.25" x14ac:dyDescent="0.25">
      <c r="C105" s="297" t="s">
        <v>121</v>
      </c>
    </row>
    <row r="106" spans="1:3" ht="14.25" x14ac:dyDescent="0.25">
      <c r="C106" s="295" t="s">
        <v>122</v>
      </c>
    </row>
    <row r="107" spans="1:3" ht="14.25" x14ac:dyDescent="0.25">
      <c r="C107" s="295" t="s">
        <v>94</v>
      </c>
    </row>
    <row r="108" spans="1:3" ht="14.25" x14ac:dyDescent="0.25">
      <c r="C108" s="295" t="s">
        <v>123</v>
      </c>
    </row>
    <row r="109" spans="1:3" ht="14.25" x14ac:dyDescent="0.25">
      <c r="C109" s="297" t="s">
        <v>123</v>
      </c>
    </row>
    <row r="110" spans="1:3" ht="14.25" x14ac:dyDescent="0.25">
      <c r="C110" s="304" t="s">
        <v>124</v>
      </c>
    </row>
    <row r="111" spans="1:3" ht="15" thickBot="1" x14ac:dyDescent="0.3">
      <c r="C111" s="313" t="s">
        <v>91</v>
      </c>
    </row>
    <row r="112" spans="1:3" x14ac:dyDescent="0.25">
      <c r="A112" s="179"/>
    </row>
    <row r="113" spans="1:1" x14ac:dyDescent="0.25">
      <c r="A113" s="179"/>
    </row>
    <row r="114" spans="1:1" x14ac:dyDescent="0.25">
      <c r="A114" s="179"/>
    </row>
    <row r="115" spans="1:1" x14ac:dyDescent="0.25">
      <c r="A115" s="179"/>
    </row>
    <row r="116" spans="1:1" x14ac:dyDescent="0.25">
      <c r="A116" s="179"/>
    </row>
    <row r="117" spans="1:1" x14ac:dyDescent="0.25">
      <c r="A117" s="179"/>
    </row>
    <row r="118" spans="1:1" x14ac:dyDescent="0.25">
      <c r="A118" s="179"/>
    </row>
    <row r="119" spans="1:1" x14ac:dyDescent="0.25">
      <c r="A119" s="179"/>
    </row>
    <row r="120" spans="1:1" x14ac:dyDescent="0.25">
      <c r="A120" s="179"/>
    </row>
    <row r="121" spans="1:1" ht="14.25" x14ac:dyDescent="0.3">
      <c r="A121" s="180"/>
    </row>
    <row r="123" spans="1:1" x14ac:dyDescent="0.25">
      <c r="A123" s="314"/>
    </row>
    <row r="124" spans="1:1" x14ac:dyDescent="0.25">
      <c r="A124" s="314"/>
    </row>
    <row r="125" spans="1:1" x14ac:dyDescent="0.25">
      <c r="A125" s="315"/>
    </row>
    <row r="126" spans="1:1" x14ac:dyDescent="0.25">
      <c r="A126" s="316"/>
    </row>
    <row r="127" spans="1:1" x14ac:dyDescent="0.25">
      <c r="A127" s="315"/>
    </row>
    <row r="128" spans="1:1" x14ac:dyDescent="0.25">
      <c r="A128" s="316"/>
    </row>
    <row r="129" spans="1:1" x14ac:dyDescent="0.25">
      <c r="A129" s="315"/>
    </row>
    <row r="130" spans="1:1" x14ac:dyDescent="0.25">
      <c r="A130" s="317"/>
    </row>
    <row r="131" spans="1:1" x14ac:dyDescent="0.25">
      <c r="A131" s="315"/>
    </row>
    <row r="132" spans="1:1" x14ac:dyDescent="0.25">
      <c r="A132" s="315"/>
    </row>
    <row r="133" spans="1:1" x14ac:dyDescent="0.25">
      <c r="A133" s="318"/>
    </row>
    <row r="134" spans="1:1" x14ac:dyDescent="0.25">
      <c r="A134" s="318"/>
    </row>
    <row r="135" spans="1:1" x14ac:dyDescent="0.25">
      <c r="A135" s="315"/>
    </row>
    <row r="136" spans="1:1" x14ac:dyDescent="0.25">
      <c r="A136" s="315"/>
    </row>
    <row r="137" spans="1:1" x14ac:dyDescent="0.25">
      <c r="A137" s="318"/>
    </row>
    <row r="138" spans="1:1" x14ac:dyDescent="0.25">
      <c r="A138" s="318"/>
    </row>
    <row r="139" spans="1:1" x14ac:dyDescent="0.25">
      <c r="A139" s="318"/>
    </row>
    <row r="140" spans="1:1" x14ac:dyDescent="0.25">
      <c r="A140" s="315"/>
    </row>
    <row r="141" spans="1:1" x14ac:dyDescent="0.25">
      <c r="A141" s="315"/>
    </row>
    <row r="142" spans="1:1" x14ac:dyDescent="0.25">
      <c r="A142" s="315"/>
    </row>
    <row r="143" spans="1:1" x14ac:dyDescent="0.25">
      <c r="A143" s="318"/>
    </row>
    <row r="144" spans="1:1" x14ac:dyDescent="0.25">
      <c r="A144" s="318"/>
    </row>
    <row r="145" spans="1:1" x14ac:dyDescent="0.25">
      <c r="A145" s="318"/>
    </row>
    <row r="146" spans="1:1" x14ac:dyDescent="0.25">
      <c r="A146" s="318"/>
    </row>
    <row r="147" spans="1:1" x14ac:dyDescent="0.25">
      <c r="A147" s="318"/>
    </row>
    <row r="148" spans="1:1" x14ac:dyDescent="0.25">
      <c r="A148" s="316"/>
    </row>
    <row r="149" spans="1:1" x14ac:dyDescent="0.25">
      <c r="A149" s="318"/>
    </row>
    <row r="150" spans="1:1" x14ac:dyDescent="0.25">
      <c r="A150" s="319"/>
    </row>
    <row r="151" spans="1:1" x14ac:dyDescent="0.25">
      <c r="A151" s="315"/>
    </row>
    <row r="152" spans="1:1" x14ac:dyDescent="0.25">
      <c r="A152" s="318"/>
    </row>
    <row r="153" spans="1:1" x14ac:dyDescent="0.25">
      <c r="A153" s="318"/>
    </row>
    <row r="154" spans="1:1" x14ac:dyDescent="0.25">
      <c r="A154" s="318"/>
    </row>
    <row r="155" spans="1:1" x14ac:dyDescent="0.25">
      <c r="A155" s="315"/>
    </row>
    <row r="156" spans="1:1" x14ac:dyDescent="0.25">
      <c r="A156" s="315"/>
    </row>
    <row r="157" spans="1:1" x14ac:dyDescent="0.25">
      <c r="A157" s="315"/>
    </row>
    <row r="158" spans="1:1" x14ac:dyDescent="0.25">
      <c r="A158" s="315"/>
    </row>
    <row r="159" spans="1:1" x14ac:dyDescent="0.25">
      <c r="A159" s="316"/>
    </row>
    <row r="160" spans="1:1" x14ac:dyDescent="0.25">
      <c r="A160" s="316"/>
    </row>
    <row r="161" spans="1:1" x14ac:dyDescent="0.25">
      <c r="A161" s="316"/>
    </row>
    <row r="162" spans="1:1" x14ac:dyDescent="0.25">
      <c r="A162" s="315"/>
    </row>
    <row r="163" spans="1:1" x14ac:dyDescent="0.25">
      <c r="A163" s="318"/>
    </row>
    <row r="164" spans="1:1" x14ac:dyDescent="0.25">
      <c r="A164" s="318"/>
    </row>
    <row r="165" spans="1:1" x14ac:dyDescent="0.25">
      <c r="A165" s="315"/>
    </row>
  </sheetData>
  <sheetProtection insertRows="0" deleteRows="0"/>
  <mergeCells count="62">
    <mergeCell ref="C40:D40"/>
    <mergeCell ref="C41:D41"/>
    <mergeCell ref="C42:D42"/>
    <mergeCell ref="C43:D43"/>
    <mergeCell ref="C44:D44"/>
    <mergeCell ref="A45:L45"/>
    <mergeCell ref="C34:D34"/>
    <mergeCell ref="C35:D35"/>
    <mergeCell ref="C36:D36"/>
    <mergeCell ref="C37:D37"/>
    <mergeCell ref="C38:D38"/>
    <mergeCell ref="C39:D39"/>
    <mergeCell ref="C28:D28"/>
    <mergeCell ref="C29:D29"/>
    <mergeCell ref="C30:D30"/>
    <mergeCell ref="C31:D31"/>
    <mergeCell ref="C32:D32"/>
    <mergeCell ref="C33:D33"/>
    <mergeCell ref="F20:G20"/>
    <mergeCell ref="H20:I20"/>
    <mergeCell ref="J20:L20"/>
    <mergeCell ref="C25:D25"/>
    <mergeCell ref="C26:D26"/>
    <mergeCell ref="C27:D27"/>
    <mergeCell ref="A16:B16"/>
    <mergeCell ref="C16:F16"/>
    <mergeCell ref="H16:I16"/>
    <mergeCell ref="A17:B17"/>
    <mergeCell ref="C17:F17"/>
    <mergeCell ref="A19:A24"/>
    <mergeCell ref="B19:B24"/>
    <mergeCell ref="C19:D24"/>
    <mergeCell ref="E19:E24"/>
    <mergeCell ref="F19:L19"/>
    <mergeCell ref="A14:B14"/>
    <mergeCell ref="C14:F14"/>
    <mergeCell ref="G14:I14"/>
    <mergeCell ref="A15:B15"/>
    <mergeCell ref="C15:F15"/>
    <mergeCell ref="H15:I15"/>
    <mergeCell ref="A12:B12"/>
    <mergeCell ref="C12:F12"/>
    <mergeCell ref="G12:I12"/>
    <mergeCell ref="J12:L12"/>
    <mergeCell ref="A13:B13"/>
    <mergeCell ref="C13:F13"/>
    <mergeCell ref="G13:I13"/>
    <mergeCell ref="J13:L13"/>
    <mergeCell ref="A8:L8"/>
    <mergeCell ref="E9:G9"/>
    <mergeCell ref="A10:F10"/>
    <mergeCell ref="G10:L10"/>
    <mergeCell ref="A11:B11"/>
    <mergeCell ref="C11:F11"/>
    <mergeCell ref="G11:I11"/>
    <mergeCell ref="J11:L11"/>
    <mergeCell ref="B2:J4"/>
    <mergeCell ref="K2:L4"/>
    <mergeCell ref="B5:J5"/>
    <mergeCell ref="K5:L5"/>
    <mergeCell ref="A6:L6"/>
    <mergeCell ref="A7:L7"/>
  </mergeCells>
  <dataValidations count="4">
    <dataValidation type="list" allowBlank="1" showInputMessage="1" showErrorMessage="1" sqref="A25:A44 IW25:IW44 SS25:SS44 ACO25:ACO44 AMK25:AMK44 AWG25:AWG44 BGC25:BGC44 BPY25:BPY44 BZU25:BZU44 CJQ25:CJQ44 CTM25:CTM44 DDI25:DDI44 DNE25:DNE44 DXA25:DXA44 EGW25:EGW44 EQS25:EQS44 FAO25:FAO44 FKK25:FKK44 FUG25:FUG44 GEC25:GEC44 GNY25:GNY44 GXU25:GXU44 HHQ25:HHQ44 HRM25:HRM44 IBI25:IBI44 ILE25:ILE44 IVA25:IVA44 JEW25:JEW44 JOS25:JOS44 JYO25:JYO44 KIK25:KIK44 KSG25:KSG44 LCC25:LCC44 LLY25:LLY44 LVU25:LVU44 MFQ25:MFQ44 MPM25:MPM44 MZI25:MZI44 NJE25:NJE44 NTA25:NTA44 OCW25:OCW44 OMS25:OMS44 OWO25:OWO44 PGK25:PGK44 PQG25:PQG44 QAC25:QAC44 QJY25:QJY44 QTU25:QTU44 RDQ25:RDQ44 RNM25:RNM44 RXI25:RXI44 SHE25:SHE44 SRA25:SRA44 TAW25:TAW44 TKS25:TKS44 TUO25:TUO44 UEK25:UEK44 UOG25:UOG44 UYC25:UYC44 VHY25:VHY44 VRU25:VRU44 WBQ25:WBQ44 WLM25:WLM44 WVI25:WVI44 A65561:A65580 IW65561:IW65580 SS65561:SS65580 ACO65561:ACO65580 AMK65561:AMK65580 AWG65561:AWG65580 BGC65561:BGC65580 BPY65561:BPY65580 BZU65561:BZU65580 CJQ65561:CJQ65580 CTM65561:CTM65580 DDI65561:DDI65580 DNE65561:DNE65580 DXA65561:DXA65580 EGW65561:EGW65580 EQS65561:EQS65580 FAO65561:FAO65580 FKK65561:FKK65580 FUG65561:FUG65580 GEC65561:GEC65580 GNY65561:GNY65580 GXU65561:GXU65580 HHQ65561:HHQ65580 HRM65561:HRM65580 IBI65561:IBI65580 ILE65561:ILE65580 IVA65561:IVA65580 JEW65561:JEW65580 JOS65561:JOS65580 JYO65561:JYO65580 KIK65561:KIK65580 KSG65561:KSG65580 LCC65561:LCC65580 LLY65561:LLY65580 LVU65561:LVU65580 MFQ65561:MFQ65580 MPM65561:MPM65580 MZI65561:MZI65580 NJE65561:NJE65580 NTA65561:NTA65580 OCW65561:OCW65580 OMS65561:OMS65580 OWO65561:OWO65580 PGK65561:PGK65580 PQG65561:PQG65580 QAC65561:QAC65580 QJY65561:QJY65580 QTU65561:QTU65580 RDQ65561:RDQ65580 RNM65561:RNM65580 RXI65561:RXI65580 SHE65561:SHE65580 SRA65561:SRA65580 TAW65561:TAW65580 TKS65561:TKS65580 TUO65561:TUO65580 UEK65561:UEK65580 UOG65561:UOG65580 UYC65561:UYC65580 VHY65561:VHY65580 VRU65561:VRU65580 WBQ65561:WBQ65580 WLM65561:WLM65580 WVI65561:WVI65580 A131097:A131116 IW131097:IW131116 SS131097:SS131116 ACO131097:ACO131116 AMK131097:AMK131116 AWG131097:AWG131116 BGC131097:BGC131116 BPY131097:BPY131116 BZU131097:BZU131116 CJQ131097:CJQ131116 CTM131097:CTM131116 DDI131097:DDI131116 DNE131097:DNE131116 DXA131097:DXA131116 EGW131097:EGW131116 EQS131097:EQS131116 FAO131097:FAO131116 FKK131097:FKK131116 FUG131097:FUG131116 GEC131097:GEC131116 GNY131097:GNY131116 GXU131097:GXU131116 HHQ131097:HHQ131116 HRM131097:HRM131116 IBI131097:IBI131116 ILE131097:ILE131116 IVA131097:IVA131116 JEW131097:JEW131116 JOS131097:JOS131116 JYO131097:JYO131116 KIK131097:KIK131116 KSG131097:KSG131116 LCC131097:LCC131116 LLY131097:LLY131116 LVU131097:LVU131116 MFQ131097:MFQ131116 MPM131097:MPM131116 MZI131097:MZI131116 NJE131097:NJE131116 NTA131097:NTA131116 OCW131097:OCW131116 OMS131097:OMS131116 OWO131097:OWO131116 PGK131097:PGK131116 PQG131097:PQG131116 QAC131097:QAC131116 QJY131097:QJY131116 QTU131097:QTU131116 RDQ131097:RDQ131116 RNM131097:RNM131116 RXI131097:RXI131116 SHE131097:SHE131116 SRA131097:SRA131116 TAW131097:TAW131116 TKS131097:TKS131116 TUO131097:TUO131116 UEK131097:UEK131116 UOG131097:UOG131116 UYC131097:UYC131116 VHY131097:VHY131116 VRU131097:VRU131116 WBQ131097:WBQ131116 WLM131097:WLM131116 WVI131097:WVI131116 A196633:A196652 IW196633:IW196652 SS196633:SS196652 ACO196633:ACO196652 AMK196633:AMK196652 AWG196633:AWG196652 BGC196633:BGC196652 BPY196633:BPY196652 BZU196633:BZU196652 CJQ196633:CJQ196652 CTM196633:CTM196652 DDI196633:DDI196652 DNE196633:DNE196652 DXA196633:DXA196652 EGW196633:EGW196652 EQS196633:EQS196652 FAO196633:FAO196652 FKK196633:FKK196652 FUG196633:FUG196652 GEC196633:GEC196652 GNY196633:GNY196652 GXU196633:GXU196652 HHQ196633:HHQ196652 HRM196633:HRM196652 IBI196633:IBI196652 ILE196633:ILE196652 IVA196633:IVA196652 JEW196633:JEW196652 JOS196633:JOS196652 JYO196633:JYO196652 KIK196633:KIK196652 KSG196633:KSG196652 LCC196633:LCC196652 LLY196633:LLY196652 LVU196633:LVU196652 MFQ196633:MFQ196652 MPM196633:MPM196652 MZI196633:MZI196652 NJE196633:NJE196652 NTA196633:NTA196652 OCW196633:OCW196652 OMS196633:OMS196652 OWO196633:OWO196652 PGK196633:PGK196652 PQG196633:PQG196652 QAC196633:QAC196652 QJY196633:QJY196652 QTU196633:QTU196652 RDQ196633:RDQ196652 RNM196633:RNM196652 RXI196633:RXI196652 SHE196633:SHE196652 SRA196633:SRA196652 TAW196633:TAW196652 TKS196633:TKS196652 TUO196633:TUO196652 UEK196633:UEK196652 UOG196633:UOG196652 UYC196633:UYC196652 VHY196633:VHY196652 VRU196633:VRU196652 WBQ196633:WBQ196652 WLM196633:WLM196652 WVI196633:WVI196652 A262169:A262188 IW262169:IW262188 SS262169:SS262188 ACO262169:ACO262188 AMK262169:AMK262188 AWG262169:AWG262188 BGC262169:BGC262188 BPY262169:BPY262188 BZU262169:BZU262188 CJQ262169:CJQ262188 CTM262169:CTM262188 DDI262169:DDI262188 DNE262169:DNE262188 DXA262169:DXA262188 EGW262169:EGW262188 EQS262169:EQS262188 FAO262169:FAO262188 FKK262169:FKK262188 FUG262169:FUG262188 GEC262169:GEC262188 GNY262169:GNY262188 GXU262169:GXU262188 HHQ262169:HHQ262188 HRM262169:HRM262188 IBI262169:IBI262188 ILE262169:ILE262188 IVA262169:IVA262188 JEW262169:JEW262188 JOS262169:JOS262188 JYO262169:JYO262188 KIK262169:KIK262188 KSG262169:KSG262188 LCC262169:LCC262188 LLY262169:LLY262188 LVU262169:LVU262188 MFQ262169:MFQ262188 MPM262169:MPM262188 MZI262169:MZI262188 NJE262169:NJE262188 NTA262169:NTA262188 OCW262169:OCW262188 OMS262169:OMS262188 OWO262169:OWO262188 PGK262169:PGK262188 PQG262169:PQG262188 QAC262169:QAC262188 QJY262169:QJY262188 QTU262169:QTU262188 RDQ262169:RDQ262188 RNM262169:RNM262188 RXI262169:RXI262188 SHE262169:SHE262188 SRA262169:SRA262188 TAW262169:TAW262188 TKS262169:TKS262188 TUO262169:TUO262188 UEK262169:UEK262188 UOG262169:UOG262188 UYC262169:UYC262188 VHY262169:VHY262188 VRU262169:VRU262188 WBQ262169:WBQ262188 WLM262169:WLM262188 WVI262169:WVI262188 A327705:A327724 IW327705:IW327724 SS327705:SS327724 ACO327705:ACO327724 AMK327705:AMK327724 AWG327705:AWG327724 BGC327705:BGC327724 BPY327705:BPY327724 BZU327705:BZU327724 CJQ327705:CJQ327724 CTM327705:CTM327724 DDI327705:DDI327724 DNE327705:DNE327724 DXA327705:DXA327724 EGW327705:EGW327724 EQS327705:EQS327724 FAO327705:FAO327724 FKK327705:FKK327724 FUG327705:FUG327724 GEC327705:GEC327724 GNY327705:GNY327724 GXU327705:GXU327724 HHQ327705:HHQ327724 HRM327705:HRM327724 IBI327705:IBI327724 ILE327705:ILE327724 IVA327705:IVA327724 JEW327705:JEW327724 JOS327705:JOS327724 JYO327705:JYO327724 KIK327705:KIK327724 KSG327705:KSG327724 LCC327705:LCC327724 LLY327705:LLY327724 LVU327705:LVU327724 MFQ327705:MFQ327724 MPM327705:MPM327724 MZI327705:MZI327724 NJE327705:NJE327724 NTA327705:NTA327724 OCW327705:OCW327724 OMS327705:OMS327724 OWO327705:OWO327724 PGK327705:PGK327724 PQG327705:PQG327724 QAC327705:QAC327724 QJY327705:QJY327724 QTU327705:QTU327724 RDQ327705:RDQ327724 RNM327705:RNM327724 RXI327705:RXI327724 SHE327705:SHE327724 SRA327705:SRA327724 TAW327705:TAW327724 TKS327705:TKS327724 TUO327705:TUO327724 UEK327705:UEK327724 UOG327705:UOG327724 UYC327705:UYC327724 VHY327705:VHY327724 VRU327705:VRU327724 WBQ327705:WBQ327724 WLM327705:WLM327724 WVI327705:WVI327724 A393241:A393260 IW393241:IW393260 SS393241:SS393260 ACO393241:ACO393260 AMK393241:AMK393260 AWG393241:AWG393260 BGC393241:BGC393260 BPY393241:BPY393260 BZU393241:BZU393260 CJQ393241:CJQ393260 CTM393241:CTM393260 DDI393241:DDI393260 DNE393241:DNE393260 DXA393241:DXA393260 EGW393241:EGW393260 EQS393241:EQS393260 FAO393241:FAO393260 FKK393241:FKK393260 FUG393241:FUG393260 GEC393241:GEC393260 GNY393241:GNY393260 GXU393241:GXU393260 HHQ393241:HHQ393260 HRM393241:HRM393260 IBI393241:IBI393260 ILE393241:ILE393260 IVA393241:IVA393260 JEW393241:JEW393260 JOS393241:JOS393260 JYO393241:JYO393260 KIK393241:KIK393260 KSG393241:KSG393260 LCC393241:LCC393260 LLY393241:LLY393260 LVU393241:LVU393260 MFQ393241:MFQ393260 MPM393241:MPM393260 MZI393241:MZI393260 NJE393241:NJE393260 NTA393241:NTA393260 OCW393241:OCW393260 OMS393241:OMS393260 OWO393241:OWO393260 PGK393241:PGK393260 PQG393241:PQG393260 QAC393241:QAC393260 QJY393241:QJY393260 QTU393241:QTU393260 RDQ393241:RDQ393260 RNM393241:RNM393260 RXI393241:RXI393260 SHE393241:SHE393260 SRA393241:SRA393260 TAW393241:TAW393260 TKS393241:TKS393260 TUO393241:TUO393260 UEK393241:UEK393260 UOG393241:UOG393260 UYC393241:UYC393260 VHY393241:VHY393260 VRU393241:VRU393260 WBQ393241:WBQ393260 WLM393241:WLM393260 WVI393241:WVI393260 A458777:A458796 IW458777:IW458796 SS458777:SS458796 ACO458777:ACO458796 AMK458777:AMK458796 AWG458777:AWG458796 BGC458777:BGC458796 BPY458777:BPY458796 BZU458777:BZU458796 CJQ458777:CJQ458796 CTM458777:CTM458796 DDI458777:DDI458796 DNE458777:DNE458796 DXA458777:DXA458796 EGW458777:EGW458796 EQS458777:EQS458796 FAO458777:FAO458796 FKK458777:FKK458796 FUG458777:FUG458796 GEC458777:GEC458796 GNY458777:GNY458796 GXU458777:GXU458796 HHQ458777:HHQ458796 HRM458777:HRM458796 IBI458777:IBI458796 ILE458777:ILE458796 IVA458777:IVA458796 JEW458777:JEW458796 JOS458777:JOS458796 JYO458777:JYO458796 KIK458777:KIK458796 KSG458777:KSG458796 LCC458777:LCC458796 LLY458777:LLY458796 LVU458777:LVU458796 MFQ458777:MFQ458796 MPM458777:MPM458796 MZI458777:MZI458796 NJE458777:NJE458796 NTA458777:NTA458796 OCW458777:OCW458796 OMS458777:OMS458796 OWO458777:OWO458796 PGK458777:PGK458796 PQG458777:PQG458796 QAC458777:QAC458796 QJY458777:QJY458796 QTU458777:QTU458796 RDQ458777:RDQ458796 RNM458777:RNM458796 RXI458777:RXI458796 SHE458777:SHE458796 SRA458777:SRA458796 TAW458777:TAW458796 TKS458777:TKS458796 TUO458777:TUO458796 UEK458777:UEK458796 UOG458777:UOG458796 UYC458777:UYC458796 VHY458777:VHY458796 VRU458777:VRU458796 WBQ458777:WBQ458796 WLM458777:WLM458796 WVI458777:WVI458796 A524313:A524332 IW524313:IW524332 SS524313:SS524332 ACO524313:ACO524332 AMK524313:AMK524332 AWG524313:AWG524332 BGC524313:BGC524332 BPY524313:BPY524332 BZU524313:BZU524332 CJQ524313:CJQ524332 CTM524313:CTM524332 DDI524313:DDI524332 DNE524313:DNE524332 DXA524313:DXA524332 EGW524313:EGW524332 EQS524313:EQS524332 FAO524313:FAO524332 FKK524313:FKK524332 FUG524313:FUG524332 GEC524313:GEC524332 GNY524313:GNY524332 GXU524313:GXU524332 HHQ524313:HHQ524332 HRM524313:HRM524332 IBI524313:IBI524332 ILE524313:ILE524332 IVA524313:IVA524332 JEW524313:JEW524332 JOS524313:JOS524332 JYO524313:JYO524332 KIK524313:KIK524332 KSG524313:KSG524332 LCC524313:LCC524332 LLY524313:LLY524332 LVU524313:LVU524332 MFQ524313:MFQ524332 MPM524313:MPM524332 MZI524313:MZI524332 NJE524313:NJE524332 NTA524313:NTA524332 OCW524313:OCW524332 OMS524313:OMS524332 OWO524313:OWO524332 PGK524313:PGK524332 PQG524313:PQG524332 QAC524313:QAC524332 QJY524313:QJY524332 QTU524313:QTU524332 RDQ524313:RDQ524332 RNM524313:RNM524332 RXI524313:RXI524332 SHE524313:SHE524332 SRA524313:SRA524332 TAW524313:TAW524332 TKS524313:TKS524332 TUO524313:TUO524332 UEK524313:UEK524332 UOG524313:UOG524332 UYC524313:UYC524332 VHY524313:VHY524332 VRU524313:VRU524332 WBQ524313:WBQ524332 WLM524313:WLM524332 WVI524313:WVI524332 A589849:A589868 IW589849:IW589868 SS589849:SS589868 ACO589849:ACO589868 AMK589849:AMK589868 AWG589849:AWG589868 BGC589849:BGC589868 BPY589849:BPY589868 BZU589849:BZU589868 CJQ589849:CJQ589868 CTM589849:CTM589868 DDI589849:DDI589868 DNE589849:DNE589868 DXA589849:DXA589868 EGW589849:EGW589868 EQS589849:EQS589868 FAO589849:FAO589868 FKK589849:FKK589868 FUG589849:FUG589868 GEC589849:GEC589868 GNY589849:GNY589868 GXU589849:GXU589868 HHQ589849:HHQ589868 HRM589849:HRM589868 IBI589849:IBI589868 ILE589849:ILE589868 IVA589849:IVA589868 JEW589849:JEW589868 JOS589849:JOS589868 JYO589849:JYO589868 KIK589849:KIK589868 KSG589849:KSG589868 LCC589849:LCC589868 LLY589849:LLY589868 LVU589849:LVU589868 MFQ589849:MFQ589868 MPM589849:MPM589868 MZI589849:MZI589868 NJE589849:NJE589868 NTA589849:NTA589868 OCW589849:OCW589868 OMS589849:OMS589868 OWO589849:OWO589868 PGK589849:PGK589868 PQG589849:PQG589868 QAC589849:QAC589868 QJY589849:QJY589868 QTU589849:QTU589868 RDQ589849:RDQ589868 RNM589849:RNM589868 RXI589849:RXI589868 SHE589849:SHE589868 SRA589849:SRA589868 TAW589849:TAW589868 TKS589849:TKS589868 TUO589849:TUO589868 UEK589849:UEK589868 UOG589849:UOG589868 UYC589849:UYC589868 VHY589849:VHY589868 VRU589849:VRU589868 WBQ589849:WBQ589868 WLM589849:WLM589868 WVI589849:WVI589868 A655385:A655404 IW655385:IW655404 SS655385:SS655404 ACO655385:ACO655404 AMK655385:AMK655404 AWG655385:AWG655404 BGC655385:BGC655404 BPY655385:BPY655404 BZU655385:BZU655404 CJQ655385:CJQ655404 CTM655385:CTM655404 DDI655385:DDI655404 DNE655385:DNE655404 DXA655385:DXA655404 EGW655385:EGW655404 EQS655385:EQS655404 FAO655385:FAO655404 FKK655385:FKK655404 FUG655385:FUG655404 GEC655385:GEC655404 GNY655385:GNY655404 GXU655385:GXU655404 HHQ655385:HHQ655404 HRM655385:HRM655404 IBI655385:IBI655404 ILE655385:ILE655404 IVA655385:IVA655404 JEW655385:JEW655404 JOS655385:JOS655404 JYO655385:JYO655404 KIK655385:KIK655404 KSG655385:KSG655404 LCC655385:LCC655404 LLY655385:LLY655404 LVU655385:LVU655404 MFQ655385:MFQ655404 MPM655385:MPM655404 MZI655385:MZI655404 NJE655385:NJE655404 NTA655385:NTA655404 OCW655385:OCW655404 OMS655385:OMS655404 OWO655385:OWO655404 PGK655385:PGK655404 PQG655385:PQG655404 QAC655385:QAC655404 QJY655385:QJY655404 QTU655385:QTU655404 RDQ655385:RDQ655404 RNM655385:RNM655404 RXI655385:RXI655404 SHE655385:SHE655404 SRA655385:SRA655404 TAW655385:TAW655404 TKS655385:TKS655404 TUO655385:TUO655404 UEK655385:UEK655404 UOG655385:UOG655404 UYC655385:UYC655404 VHY655385:VHY655404 VRU655385:VRU655404 WBQ655385:WBQ655404 WLM655385:WLM655404 WVI655385:WVI655404 A720921:A720940 IW720921:IW720940 SS720921:SS720940 ACO720921:ACO720940 AMK720921:AMK720940 AWG720921:AWG720940 BGC720921:BGC720940 BPY720921:BPY720940 BZU720921:BZU720940 CJQ720921:CJQ720940 CTM720921:CTM720940 DDI720921:DDI720940 DNE720921:DNE720940 DXA720921:DXA720940 EGW720921:EGW720940 EQS720921:EQS720940 FAO720921:FAO720940 FKK720921:FKK720940 FUG720921:FUG720940 GEC720921:GEC720940 GNY720921:GNY720940 GXU720921:GXU720940 HHQ720921:HHQ720940 HRM720921:HRM720940 IBI720921:IBI720940 ILE720921:ILE720940 IVA720921:IVA720940 JEW720921:JEW720940 JOS720921:JOS720940 JYO720921:JYO720940 KIK720921:KIK720940 KSG720921:KSG720940 LCC720921:LCC720940 LLY720921:LLY720940 LVU720921:LVU720940 MFQ720921:MFQ720940 MPM720921:MPM720940 MZI720921:MZI720940 NJE720921:NJE720940 NTA720921:NTA720940 OCW720921:OCW720940 OMS720921:OMS720940 OWO720921:OWO720940 PGK720921:PGK720940 PQG720921:PQG720940 QAC720921:QAC720940 QJY720921:QJY720940 QTU720921:QTU720940 RDQ720921:RDQ720940 RNM720921:RNM720940 RXI720921:RXI720940 SHE720921:SHE720940 SRA720921:SRA720940 TAW720921:TAW720940 TKS720921:TKS720940 TUO720921:TUO720940 UEK720921:UEK720940 UOG720921:UOG720940 UYC720921:UYC720940 VHY720921:VHY720940 VRU720921:VRU720940 WBQ720921:WBQ720940 WLM720921:WLM720940 WVI720921:WVI720940 A786457:A786476 IW786457:IW786476 SS786457:SS786476 ACO786457:ACO786476 AMK786457:AMK786476 AWG786457:AWG786476 BGC786457:BGC786476 BPY786457:BPY786476 BZU786457:BZU786476 CJQ786457:CJQ786476 CTM786457:CTM786476 DDI786457:DDI786476 DNE786457:DNE786476 DXA786457:DXA786476 EGW786457:EGW786476 EQS786457:EQS786476 FAO786457:FAO786476 FKK786457:FKK786476 FUG786457:FUG786476 GEC786457:GEC786476 GNY786457:GNY786476 GXU786457:GXU786476 HHQ786457:HHQ786476 HRM786457:HRM786476 IBI786457:IBI786476 ILE786457:ILE786476 IVA786457:IVA786476 JEW786457:JEW786476 JOS786457:JOS786476 JYO786457:JYO786476 KIK786457:KIK786476 KSG786457:KSG786476 LCC786457:LCC786476 LLY786457:LLY786476 LVU786457:LVU786476 MFQ786457:MFQ786476 MPM786457:MPM786476 MZI786457:MZI786476 NJE786457:NJE786476 NTA786457:NTA786476 OCW786457:OCW786476 OMS786457:OMS786476 OWO786457:OWO786476 PGK786457:PGK786476 PQG786457:PQG786476 QAC786457:QAC786476 QJY786457:QJY786476 QTU786457:QTU786476 RDQ786457:RDQ786476 RNM786457:RNM786476 RXI786457:RXI786476 SHE786457:SHE786476 SRA786457:SRA786476 TAW786457:TAW786476 TKS786457:TKS786476 TUO786457:TUO786476 UEK786457:UEK786476 UOG786457:UOG786476 UYC786457:UYC786476 VHY786457:VHY786476 VRU786457:VRU786476 WBQ786457:WBQ786476 WLM786457:WLM786476 WVI786457:WVI786476 A851993:A852012 IW851993:IW852012 SS851993:SS852012 ACO851993:ACO852012 AMK851993:AMK852012 AWG851993:AWG852012 BGC851993:BGC852012 BPY851993:BPY852012 BZU851993:BZU852012 CJQ851993:CJQ852012 CTM851993:CTM852012 DDI851993:DDI852012 DNE851993:DNE852012 DXA851993:DXA852012 EGW851993:EGW852012 EQS851993:EQS852012 FAO851993:FAO852012 FKK851993:FKK852012 FUG851993:FUG852012 GEC851993:GEC852012 GNY851993:GNY852012 GXU851993:GXU852012 HHQ851993:HHQ852012 HRM851993:HRM852012 IBI851993:IBI852012 ILE851993:ILE852012 IVA851993:IVA852012 JEW851993:JEW852012 JOS851993:JOS852012 JYO851993:JYO852012 KIK851993:KIK852012 KSG851993:KSG852012 LCC851993:LCC852012 LLY851993:LLY852012 LVU851993:LVU852012 MFQ851993:MFQ852012 MPM851993:MPM852012 MZI851993:MZI852012 NJE851993:NJE852012 NTA851993:NTA852012 OCW851993:OCW852012 OMS851993:OMS852012 OWO851993:OWO852012 PGK851993:PGK852012 PQG851993:PQG852012 QAC851993:QAC852012 QJY851993:QJY852012 QTU851993:QTU852012 RDQ851993:RDQ852012 RNM851993:RNM852012 RXI851993:RXI852012 SHE851993:SHE852012 SRA851993:SRA852012 TAW851993:TAW852012 TKS851993:TKS852012 TUO851993:TUO852012 UEK851993:UEK852012 UOG851993:UOG852012 UYC851993:UYC852012 VHY851993:VHY852012 VRU851993:VRU852012 WBQ851993:WBQ852012 WLM851993:WLM852012 WVI851993:WVI852012 A917529:A917548 IW917529:IW917548 SS917529:SS917548 ACO917529:ACO917548 AMK917529:AMK917548 AWG917529:AWG917548 BGC917529:BGC917548 BPY917529:BPY917548 BZU917529:BZU917548 CJQ917529:CJQ917548 CTM917529:CTM917548 DDI917529:DDI917548 DNE917529:DNE917548 DXA917529:DXA917548 EGW917529:EGW917548 EQS917529:EQS917548 FAO917529:FAO917548 FKK917529:FKK917548 FUG917529:FUG917548 GEC917529:GEC917548 GNY917529:GNY917548 GXU917529:GXU917548 HHQ917529:HHQ917548 HRM917529:HRM917548 IBI917529:IBI917548 ILE917529:ILE917548 IVA917529:IVA917548 JEW917529:JEW917548 JOS917529:JOS917548 JYO917529:JYO917548 KIK917529:KIK917548 KSG917529:KSG917548 LCC917529:LCC917548 LLY917529:LLY917548 LVU917529:LVU917548 MFQ917529:MFQ917548 MPM917529:MPM917548 MZI917529:MZI917548 NJE917529:NJE917548 NTA917529:NTA917548 OCW917529:OCW917548 OMS917529:OMS917548 OWO917529:OWO917548 PGK917529:PGK917548 PQG917529:PQG917548 QAC917529:QAC917548 QJY917529:QJY917548 QTU917529:QTU917548 RDQ917529:RDQ917548 RNM917529:RNM917548 RXI917529:RXI917548 SHE917529:SHE917548 SRA917529:SRA917548 TAW917529:TAW917548 TKS917529:TKS917548 TUO917529:TUO917548 UEK917529:UEK917548 UOG917529:UOG917548 UYC917529:UYC917548 VHY917529:VHY917548 VRU917529:VRU917548 WBQ917529:WBQ917548 WLM917529:WLM917548 WVI917529:WVI917548 A983065:A983084 IW983065:IW983084 SS983065:SS983084 ACO983065:ACO983084 AMK983065:AMK983084 AWG983065:AWG983084 BGC983065:BGC983084 BPY983065:BPY983084 BZU983065:BZU983084 CJQ983065:CJQ983084 CTM983065:CTM983084 DDI983065:DDI983084 DNE983065:DNE983084 DXA983065:DXA983084 EGW983065:EGW983084 EQS983065:EQS983084 FAO983065:FAO983084 FKK983065:FKK983084 FUG983065:FUG983084 GEC983065:GEC983084 GNY983065:GNY983084 GXU983065:GXU983084 HHQ983065:HHQ983084 HRM983065:HRM983084 IBI983065:IBI983084 ILE983065:ILE983084 IVA983065:IVA983084 JEW983065:JEW983084 JOS983065:JOS983084 JYO983065:JYO983084 KIK983065:KIK983084 KSG983065:KSG983084 LCC983065:LCC983084 LLY983065:LLY983084 LVU983065:LVU983084 MFQ983065:MFQ983084 MPM983065:MPM983084 MZI983065:MZI983084 NJE983065:NJE983084 NTA983065:NTA983084 OCW983065:OCW983084 OMS983065:OMS983084 OWO983065:OWO983084 PGK983065:PGK983084 PQG983065:PQG983084 QAC983065:QAC983084 QJY983065:QJY983084 QTU983065:QTU983084 RDQ983065:RDQ983084 RNM983065:RNM983084 RXI983065:RXI983084 SHE983065:SHE983084 SRA983065:SRA983084 TAW983065:TAW983084 TKS983065:TKS983084 TUO983065:TUO983084 UEK983065:UEK983084 UOG983065:UOG983084 UYC983065:UYC983084 VHY983065:VHY983084 VRU983065:VRU983084 WBQ983065:WBQ983084 WLM983065:WLM983084 WVI983065:WVI983084" xr:uid="{7988A84B-9885-44F1-A291-5741EF9A1F36}">
      <formula1>$C$66:$C$111</formula1>
    </dataValidation>
    <dataValidation type="list" allowBlank="1" showInputMessage="1" showErrorMessage="1" sqref="H2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xr:uid="{A907F5B7-78AC-4D25-BA24-552DBC759E2D}">
      <formula1>$E$66:$E$69</formula1>
    </dataValidation>
    <dataValidation type="list" allowBlank="1" showInputMessage="1" showErrorMessage="1" sqref="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xr:uid="{DDFC33CC-EADE-4452-8ED7-245C870C7EB9}">
      <formula1>$F$66:$F$67</formula1>
    </dataValidation>
    <dataValidation type="list" allowBlank="1" showInputMessage="1" showErrorMessage="1" sqref="J22:K22 JF22:JG22 TB22:TC22 ACX22:ACY22 AMT22:AMU22 AWP22:AWQ22 BGL22:BGM22 BQH22:BQI22 CAD22:CAE22 CJZ22:CKA22 CTV22:CTW22 DDR22:DDS22 DNN22:DNO22 DXJ22:DXK22 EHF22:EHG22 ERB22:ERC22 FAX22:FAY22 FKT22:FKU22 FUP22:FUQ22 GEL22:GEM22 GOH22:GOI22 GYD22:GYE22 HHZ22:HIA22 HRV22:HRW22 IBR22:IBS22 ILN22:ILO22 IVJ22:IVK22 JFF22:JFG22 JPB22:JPC22 JYX22:JYY22 KIT22:KIU22 KSP22:KSQ22 LCL22:LCM22 LMH22:LMI22 LWD22:LWE22 MFZ22:MGA22 MPV22:MPW22 MZR22:MZS22 NJN22:NJO22 NTJ22:NTK22 ODF22:ODG22 ONB22:ONC22 OWX22:OWY22 PGT22:PGU22 PQP22:PQQ22 QAL22:QAM22 QKH22:QKI22 QUD22:QUE22 RDZ22:REA22 RNV22:RNW22 RXR22:RXS22 SHN22:SHO22 SRJ22:SRK22 TBF22:TBG22 TLB22:TLC22 TUX22:TUY22 UET22:UEU22 UOP22:UOQ22 UYL22:UYM22 VIH22:VII22 VSD22:VSE22 WBZ22:WCA22 WLV22:WLW22 WVR22:WVS22 J65558:K65558 JF65558:JG65558 TB65558:TC65558 ACX65558:ACY65558 AMT65558:AMU65558 AWP65558:AWQ65558 BGL65558:BGM65558 BQH65558:BQI65558 CAD65558:CAE65558 CJZ65558:CKA65558 CTV65558:CTW65558 DDR65558:DDS65558 DNN65558:DNO65558 DXJ65558:DXK65558 EHF65558:EHG65558 ERB65558:ERC65558 FAX65558:FAY65558 FKT65558:FKU65558 FUP65558:FUQ65558 GEL65558:GEM65558 GOH65558:GOI65558 GYD65558:GYE65558 HHZ65558:HIA65558 HRV65558:HRW65558 IBR65558:IBS65558 ILN65558:ILO65558 IVJ65558:IVK65558 JFF65558:JFG65558 JPB65558:JPC65558 JYX65558:JYY65558 KIT65558:KIU65558 KSP65558:KSQ65558 LCL65558:LCM65558 LMH65558:LMI65558 LWD65558:LWE65558 MFZ65558:MGA65558 MPV65558:MPW65558 MZR65558:MZS65558 NJN65558:NJO65558 NTJ65558:NTK65558 ODF65558:ODG65558 ONB65558:ONC65558 OWX65558:OWY65558 PGT65558:PGU65558 PQP65558:PQQ65558 QAL65558:QAM65558 QKH65558:QKI65558 QUD65558:QUE65558 RDZ65558:REA65558 RNV65558:RNW65558 RXR65558:RXS65558 SHN65558:SHO65558 SRJ65558:SRK65558 TBF65558:TBG65558 TLB65558:TLC65558 TUX65558:TUY65558 UET65558:UEU65558 UOP65558:UOQ65558 UYL65558:UYM65558 VIH65558:VII65558 VSD65558:VSE65558 WBZ65558:WCA65558 WLV65558:WLW65558 WVR65558:WVS65558 J131094:K131094 JF131094:JG131094 TB131094:TC131094 ACX131094:ACY131094 AMT131094:AMU131094 AWP131094:AWQ131094 BGL131094:BGM131094 BQH131094:BQI131094 CAD131094:CAE131094 CJZ131094:CKA131094 CTV131094:CTW131094 DDR131094:DDS131094 DNN131094:DNO131094 DXJ131094:DXK131094 EHF131094:EHG131094 ERB131094:ERC131094 FAX131094:FAY131094 FKT131094:FKU131094 FUP131094:FUQ131094 GEL131094:GEM131094 GOH131094:GOI131094 GYD131094:GYE131094 HHZ131094:HIA131094 HRV131094:HRW131094 IBR131094:IBS131094 ILN131094:ILO131094 IVJ131094:IVK131094 JFF131094:JFG131094 JPB131094:JPC131094 JYX131094:JYY131094 KIT131094:KIU131094 KSP131094:KSQ131094 LCL131094:LCM131094 LMH131094:LMI131094 LWD131094:LWE131094 MFZ131094:MGA131094 MPV131094:MPW131094 MZR131094:MZS131094 NJN131094:NJO131094 NTJ131094:NTK131094 ODF131094:ODG131094 ONB131094:ONC131094 OWX131094:OWY131094 PGT131094:PGU131094 PQP131094:PQQ131094 QAL131094:QAM131094 QKH131094:QKI131094 QUD131094:QUE131094 RDZ131094:REA131094 RNV131094:RNW131094 RXR131094:RXS131094 SHN131094:SHO131094 SRJ131094:SRK131094 TBF131094:TBG131094 TLB131094:TLC131094 TUX131094:TUY131094 UET131094:UEU131094 UOP131094:UOQ131094 UYL131094:UYM131094 VIH131094:VII131094 VSD131094:VSE131094 WBZ131094:WCA131094 WLV131094:WLW131094 WVR131094:WVS131094 J196630:K196630 JF196630:JG196630 TB196630:TC196630 ACX196630:ACY196630 AMT196630:AMU196630 AWP196630:AWQ196630 BGL196630:BGM196630 BQH196630:BQI196630 CAD196630:CAE196630 CJZ196630:CKA196630 CTV196630:CTW196630 DDR196630:DDS196630 DNN196630:DNO196630 DXJ196630:DXK196630 EHF196630:EHG196630 ERB196630:ERC196630 FAX196630:FAY196630 FKT196630:FKU196630 FUP196630:FUQ196630 GEL196630:GEM196630 GOH196630:GOI196630 GYD196630:GYE196630 HHZ196630:HIA196630 HRV196630:HRW196630 IBR196630:IBS196630 ILN196630:ILO196630 IVJ196630:IVK196630 JFF196630:JFG196630 JPB196630:JPC196630 JYX196630:JYY196630 KIT196630:KIU196630 KSP196630:KSQ196630 LCL196630:LCM196630 LMH196630:LMI196630 LWD196630:LWE196630 MFZ196630:MGA196630 MPV196630:MPW196630 MZR196630:MZS196630 NJN196630:NJO196630 NTJ196630:NTK196630 ODF196630:ODG196630 ONB196630:ONC196630 OWX196630:OWY196630 PGT196630:PGU196630 PQP196630:PQQ196630 QAL196630:QAM196630 QKH196630:QKI196630 QUD196630:QUE196630 RDZ196630:REA196630 RNV196630:RNW196630 RXR196630:RXS196630 SHN196630:SHO196630 SRJ196630:SRK196630 TBF196630:TBG196630 TLB196630:TLC196630 TUX196630:TUY196630 UET196630:UEU196630 UOP196630:UOQ196630 UYL196630:UYM196630 VIH196630:VII196630 VSD196630:VSE196630 WBZ196630:WCA196630 WLV196630:WLW196630 WVR196630:WVS196630 J262166:K262166 JF262166:JG262166 TB262166:TC262166 ACX262166:ACY262166 AMT262166:AMU262166 AWP262166:AWQ262166 BGL262166:BGM262166 BQH262166:BQI262166 CAD262166:CAE262166 CJZ262166:CKA262166 CTV262166:CTW262166 DDR262166:DDS262166 DNN262166:DNO262166 DXJ262166:DXK262166 EHF262166:EHG262166 ERB262166:ERC262166 FAX262166:FAY262166 FKT262166:FKU262166 FUP262166:FUQ262166 GEL262166:GEM262166 GOH262166:GOI262166 GYD262166:GYE262166 HHZ262166:HIA262166 HRV262166:HRW262166 IBR262166:IBS262166 ILN262166:ILO262166 IVJ262166:IVK262166 JFF262166:JFG262166 JPB262166:JPC262166 JYX262166:JYY262166 KIT262166:KIU262166 KSP262166:KSQ262166 LCL262166:LCM262166 LMH262166:LMI262166 LWD262166:LWE262166 MFZ262166:MGA262166 MPV262166:MPW262166 MZR262166:MZS262166 NJN262166:NJO262166 NTJ262166:NTK262166 ODF262166:ODG262166 ONB262166:ONC262166 OWX262166:OWY262166 PGT262166:PGU262166 PQP262166:PQQ262166 QAL262166:QAM262166 QKH262166:QKI262166 QUD262166:QUE262166 RDZ262166:REA262166 RNV262166:RNW262166 RXR262166:RXS262166 SHN262166:SHO262166 SRJ262166:SRK262166 TBF262166:TBG262166 TLB262166:TLC262166 TUX262166:TUY262166 UET262166:UEU262166 UOP262166:UOQ262166 UYL262166:UYM262166 VIH262166:VII262166 VSD262166:VSE262166 WBZ262166:WCA262166 WLV262166:WLW262166 WVR262166:WVS262166 J327702:K327702 JF327702:JG327702 TB327702:TC327702 ACX327702:ACY327702 AMT327702:AMU327702 AWP327702:AWQ327702 BGL327702:BGM327702 BQH327702:BQI327702 CAD327702:CAE327702 CJZ327702:CKA327702 CTV327702:CTW327702 DDR327702:DDS327702 DNN327702:DNO327702 DXJ327702:DXK327702 EHF327702:EHG327702 ERB327702:ERC327702 FAX327702:FAY327702 FKT327702:FKU327702 FUP327702:FUQ327702 GEL327702:GEM327702 GOH327702:GOI327702 GYD327702:GYE327702 HHZ327702:HIA327702 HRV327702:HRW327702 IBR327702:IBS327702 ILN327702:ILO327702 IVJ327702:IVK327702 JFF327702:JFG327702 JPB327702:JPC327702 JYX327702:JYY327702 KIT327702:KIU327702 KSP327702:KSQ327702 LCL327702:LCM327702 LMH327702:LMI327702 LWD327702:LWE327702 MFZ327702:MGA327702 MPV327702:MPW327702 MZR327702:MZS327702 NJN327702:NJO327702 NTJ327702:NTK327702 ODF327702:ODG327702 ONB327702:ONC327702 OWX327702:OWY327702 PGT327702:PGU327702 PQP327702:PQQ327702 QAL327702:QAM327702 QKH327702:QKI327702 QUD327702:QUE327702 RDZ327702:REA327702 RNV327702:RNW327702 RXR327702:RXS327702 SHN327702:SHO327702 SRJ327702:SRK327702 TBF327702:TBG327702 TLB327702:TLC327702 TUX327702:TUY327702 UET327702:UEU327702 UOP327702:UOQ327702 UYL327702:UYM327702 VIH327702:VII327702 VSD327702:VSE327702 WBZ327702:WCA327702 WLV327702:WLW327702 WVR327702:WVS327702 J393238:K393238 JF393238:JG393238 TB393238:TC393238 ACX393238:ACY393238 AMT393238:AMU393238 AWP393238:AWQ393238 BGL393238:BGM393238 BQH393238:BQI393238 CAD393238:CAE393238 CJZ393238:CKA393238 CTV393238:CTW393238 DDR393238:DDS393238 DNN393238:DNO393238 DXJ393238:DXK393238 EHF393238:EHG393238 ERB393238:ERC393238 FAX393238:FAY393238 FKT393238:FKU393238 FUP393238:FUQ393238 GEL393238:GEM393238 GOH393238:GOI393238 GYD393238:GYE393238 HHZ393238:HIA393238 HRV393238:HRW393238 IBR393238:IBS393238 ILN393238:ILO393238 IVJ393238:IVK393238 JFF393238:JFG393238 JPB393238:JPC393238 JYX393238:JYY393238 KIT393238:KIU393238 KSP393238:KSQ393238 LCL393238:LCM393238 LMH393238:LMI393238 LWD393238:LWE393238 MFZ393238:MGA393238 MPV393238:MPW393238 MZR393238:MZS393238 NJN393238:NJO393238 NTJ393238:NTK393238 ODF393238:ODG393238 ONB393238:ONC393238 OWX393238:OWY393238 PGT393238:PGU393238 PQP393238:PQQ393238 QAL393238:QAM393238 QKH393238:QKI393238 QUD393238:QUE393238 RDZ393238:REA393238 RNV393238:RNW393238 RXR393238:RXS393238 SHN393238:SHO393238 SRJ393238:SRK393238 TBF393238:TBG393238 TLB393238:TLC393238 TUX393238:TUY393238 UET393238:UEU393238 UOP393238:UOQ393238 UYL393238:UYM393238 VIH393238:VII393238 VSD393238:VSE393238 WBZ393238:WCA393238 WLV393238:WLW393238 WVR393238:WVS393238 J458774:K458774 JF458774:JG458774 TB458774:TC458774 ACX458774:ACY458774 AMT458774:AMU458774 AWP458774:AWQ458774 BGL458774:BGM458774 BQH458774:BQI458774 CAD458774:CAE458774 CJZ458774:CKA458774 CTV458774:CTW458774 DDR458774:DDS458774 DNN458774:DNO458774 DXJ458774:DXK458774 EHF458774:EHG458774 ERB458774:ERC458774 FAX458774:FAY458774 FKT458774:FKU458774 FUP458774:FUQ458774 GEL458774:GEM458774 GOH458774:GOI458774 GYD458774:GYE458774 HHZ458774:HIA458774 HRV458774:HRW458774 IBR458774:IBS458774 ILN458774:ILO458774 IVJ458774:IVK458774 JFF458774:JFG458774 JPB458774:JPC458774 JYX458774:JYY458774 KIT458774:KIU458774 KSP458774:KSQ458774 LCL458774:LCM458774 LMH458774:LMI458774 LWD458774:LWE458774 MFZ458774:MGA458774 MPV458774:MPW458774 MZR458774:MZS458774 NJN458774:NJO458774 NTJ458774:NTK458774 ODF458774:ODG458774 ONB458774:ONC458774 OWX458774:OWY458774 PGT458774:PGU458774 PQP458774:PQQ458774 QAL458774:QAM458774 QKH458774:QKI458774 QUD458774:QUE458774 RDZ458774:REA458774 RNV458774:RNW458774 RXR458774:RXS458774 SHN458774:SHO458774 SRJ458774:SRK458774 TBF458774:TBG458774 TLB458774:TLC458774 TUX458774:TUY458774 UET458774:UEU458774 UOP458774:UOQ458774 UYL458774:UYM458774 VIH458774:VII458774 VSD458774:VSE458774 WBZ458774:WCA458774 WLV458774:WLW458774 WVR458774:WVS458774 J524310:K524310 JF524310:JG524310 TB524310:TC524310 ACX524310:ACY524310 AMT524310:AMU524310 AWP524310:AWQ524310 BGL524310:BGM524310 BQH524310:BQI524310 CAD524310:CAE524310 CJZ524310:CKA524310 CTV524310:CTW524310 DDR524310:DDS524310 DNN524310:DNO524310 DXJ524310:DXK524310 EHF524310:EHG524310 ERB524310:ERC524310 FAX524310:FAY524310 FKT524310:FKU524310 FUP524310:FUQ524310 GEL524310:GEM524310 GOH524310:GOI524310 GYD524310:GYE524310 HHZ524310:HIA524310 HRV524310:HRW524310 IBR524310:IBS524310 ILN524310:ILO524310 IVJ524310:IVK524310 JFF524310:JFG524310 JPB524310:JPC524310 JYX524310:JYY524310 KIT524310:KIU524310 KSP524310:KSQ524310 LCL524310:LCM524310 LMH524310:LMI524310 LWD524310:LWE524310 MFZ524310:MGA524310 MPV524310:MPW524310 MZR524310:MZS524310 NJN524310:NJO524310 NTJ524310:NTK524310 ODF524310:ODG524310 ONB524310:ONC524310 OWX524310:OWY524310 PGT524310:PGU524310 PQP524310:PQQ524310 QAL524310:QAM524310 QKH524310:QKI524310 QUD524310:QUE524310 RDZ524310:REA524310 RNV524310:RNW524310 RXR524310:RXS524310 SHN524310:SHO524310 SRJ524310:SRK524310 TBF524310:TBG524310 TLB524310:TLC524310 TUX524310:TUY524310 UET524310:UEU524310 UOP524310:UOQ524310 UYL524310:UYM524310 VIH524310:VII524310 VSD524310:VSE524310 WBZ524310:WCA524310 WLV524310:WLW524310 WVR524310:WVS524310 J589846:K589846 JF589846:JG589846 TB589846:TC589846 ACX589846:ACY589846 AMT589846:AMU589846 AWP589846:AWQ589846 BGL589846:BGM589846 BQH589846:BQI589846 CAD589846:CAE589846 CJZ589846:CKA589846 CTV589846:CTW589846 DDR589846:DDS589846 DNN589846:DNO589846 DXJ589846:DXK589846 EHF589846:EHG589846 ERB589846:ERC589846 FAX589846:FAY589846 FKT589846:FKU589846 FUP589846:FUQ589846 GEL589846:GEM589846 GOH589846:GOI589846 GYD589846:GYE589846 HHZ589846:HIA589846 HRV589846:HRW589846 IBR589846:IBS589846 ILN589846:ILO589846 IVJ589846:IVK589846 JFF589846:JFG589846 JPB589846:JPC589846 JYX589846:JYY589846 KIT589846:KIU589846 KSP589846:KSQ589846 LCL589846:LCM589846 LMH589846:LMI589846 LWD589846:LWE589846 MFZ589846:MGA589846 MPV589846:MPW589846 MZR589846:MZS589846 NJN589846:NJO589846 NTJ589846:NTK589846 ODF589846:ODG589846 ONB589846:ONC589846 OWX589846:OWY589846 PGT589846:PGU589846 PQP589846:PQQ589846 QAL589846:QAM589846 QKH589846:QKI589846 QUD589846:QUE589846 RDZ589846:REA589846 RNV589846:RNW589846 RXR589846:RXS589846 SHN589846:SHO589846 SRJ589846:SRK589846 TBF589846:TBG589846 TLB589846:TLC589846 TUX589846:TUY589846 UET589846:UEU589846 UOP589846:UOQ589846 UYL589846:UYM589846 VIH589846:VII589846 VSD589846:VSE589846 WBZ589846:WCA589846 WLV589846:WLW589846 WVR589846:WVS589846 J655382:K655382 JF655382:JG655382 TB655382:TC655382 ACX655382:ACY655382 AMT655382:AMU655382 AWP655382:AWQ655382 BGL655382:BGM655382 BQH655382:BQI655382 CAD655382:CAE655382 CJZ655382:CKA655382 CTV655382:CTW655382 DDR655382:DDS655382 DNN655382:DNO655382 DXJ655382:DXK655382 EHF655382:EHG655382 ERB655382:ERC655382 FAX655382:FAY655382 FKT655382:FKU655382 FUP655382:FUQ655382 GEL655382:GEM655382 GOH655382:GOI655382 GYD655382:GYE655382 HHZ655382:HIA655382 HRV655382:HRW655382 IBR655382:IBS655382 ILN655382:ILO655382 IVJ655382:IVK655382 JFF655382:JFG655382 JPB655382:JPC655382 JYX655382:JYY655382 KIT655382:KIU655382 KSP655382:KSQ655382 LCL655382:LCM655382 LMH655382:LMI655382 LWD655382:LWE655382 MFZ655382:MGA655382 MPV655382:MPW655382 MZR655382:MZS655382 NJN655382:NJO655382 NTJ655382:NTK655382 ODF655382:ODG655382 ONB655382:ONC655382 OWX655382:OWY655382 PGT655382:PGU655382 PQP655382:PQQ655382 QAL655382:QAM655382 QKH655382:QKI655382 QUD655382:QUE655382 RDZ655382:REA655382 RNV655382:RNW655382 RXR655382:RXS655382 SHN655382:SHO655382 SRJ655382:SRK655382 TBF655382:TBG655382 TLB655382:TLC655382 TUX655382:TUY655382 UET655382:UEU655382 UOP655382:UOQ655382 UYL655382:UYM655382 VIH655382:VII655382 VSD655382:VSE655382 WBZ655382:WCA655382 WLV655382:WLW655382 WVR655382:WVS655382 J720918:K720918 JF720918:JG720918 TB720918:TC720918 ACX720918:ACY720918 AMT720918:AMU720918 AWP720918:AWQ720918 BGL720918:BGM720918 BQH720918:BQI720918 CAD720918:CAE720918 CJZ720918:CKA720918 CTV720918:CTW720918 DDR720918:DDS720918 DNN720918:DNO720918 DXJ720918:DXK720918 EHF720918:EHG720918 ERB720918:ERC720918 FAX720918:FAY720918 FKT720918:FKU720918 FUP720918:FUQ720918 GEL720918:GEM720918 GOH720918:GOI720918 GYD720918:GYE720918 HHZ720918:HIA720918 HRV720918:HRW720918 IBR720918:IBS720918 ILN720918:ILO720918 IVJ720918:IVK720918 JFF720918:JFG720918 JPB720918:JPC720918 JYX720918:JYY720918 KIT720918:KIU720918 KSP720918:KSQ720918 LCL720918:LCM720918 LMH720918:LMI720918 LWD720918:LWE720918 MFZ720918:MGA720918 MPV720918:MPW720918 MZR720918:MZS720918 NJN720918:NJO720918 NTJ720918:NTK720918 ODF720918:ODG720918 ONB720918:ONC720918 OWX720918:OWY720918 PGT720918:PGU720918 PQP720918:PQQ720918 QAL720918:QAM720918 QKH720918:QKI720918 QUD720918:QUE720918 RDZ720918:REA720918 RNV720918:RNW720918 RXR720918:RXS720918 SHN720918:SHO720918 SRJ720918:SRK720918 TBF720918:TBG720918 TLB720918:TLC720918 TUX720918:TUY720918 UET720918:UEU720918 UOP720918:UOQ720918 UYL720918:UYM720918 VIH720918:VII720918 VSD720918:VSE720918 WBZ720918:WCA720918 WLV720918:WLW720918 WVR720918:WVS720918 J786454:K786454 JF786454:JG786454 TB786454:TC786454 ACX786454:ACY786454 AMT786454:AMU786454 AWP786454:AWQ786454 BGL786454:BGM786454 BQH786454:BQI786454 CAD786454:CAE786454 CJZ786454:CKA786454 CTV786454:CTW786454 DDR786454:DDS786454 DNN786454:DNO786454 DXJ786454:DXK786454 EHF786454:EHG786454 ERB786454:ERC786454 FAX786454:FAY786454 FKT786454:FKU786454 FUP786454:FUQ786454 GEL786454:GEM786454 GOH786454:GOI786454 GYD786454:GYE786454 HHZ786454:HIA786454 HRV786454:HRW786454 IBR786454:IBS786454 ILN786454:ILO786454 IVJ786454:IVK786454 JFF786454:JFG786454 JPB786454:JPC786454 JYX786454:JYY786454 KIT786454:KIU786454 KSP786454:KSQ786454 LCL786454:LCM786454 LMH786454:LMI786454 LWD786454:LWE786454 MFZ786454:MGA786454 MPV786454:MPW786454 MZR786454:MZS786454 NJN786454:NJO786454 NTJ786454:NTK786454 ODF786454:ODG786454 ONB786454:ONC786454 OWX786454:OWY786454 PGT786454:PGU786454 PQP786454:PQQ786454 QAL786454:QAM786454 QKH786454:QKI786454 QUD786454:QUE786454 RDZ786454:REA786454 RNV786454:RNW786454 RXR786454:RXS786454 SHN786454:SHO786454 SRJ786454:SRK786454 TBF786454:TBG786454 TLB786454:TLC786454 TUX786454:TUY786454 UET786454:UEU786454 UOP786454:UOQ786454 UYL786454:UYM786454 VIH786454:VII786454 VSD786454:VSE786454 WBZ786454:WCA786454 WLV786454:WLW786454 WVR786454:WVS786454 J851990:K851990 JF851990:JG851990 TB851990:TC851990 ACX851990:ACY851990 AMT851990:AMU851990 AWP851990:AWQ851990 BGL851990:BGM851990 BQH851990:BQI851990 CAD851990:CAE851990 CJZ851990:CKA851990 CTV851990:CTW851990 DDR851990:DDS851990 DNN851990:DNO851990 DXJ851990:DXK851990 EHF851990:EHG851990 ERB851990:ERC851990 FAX851990:FAY851990 FKT851990:FKU851990 FUP851990:FUQ851990 GEL851990:GEM851990 GOH851990:GOI851990 GYD851990:GYE851990 HHZ851990:HIA851990 HRV851990:HRW851990 IBR851990:IBS851990 ILN851990:ILO851990 IVJ851990:IVK851990 JFF851990:JFG851990 JPB851990:JPC851990 JYX851990:JYY851990 KIT851990:KIU851990 KSP851990:KSQ851990 LCL851990:LCM851990 LMH851990:LMI851990 LWD851990:LWE851990 MFZ851990:MGA851990 MPV851990:MPW851990 MZR851990:MZS851990 NJN851990:NJO851990 NTJ851990:NTK851990 ODF851990:ODG851990 ONB851990:ONC851990 OWX851990:OWY851990 PGT851990:PGU851990 PQP851990:PQQ851990 QAL851990:QAM851990 QKH851990:QKI851990 QUD851990:QUE851990 RDZ851990:REA851990 RNV851990:RNW851990 RXR851990:RXS851990 SHN851990:SHO851990 SRJ851990:SRK851990 TBF851990:TBG851990 TLB851990:TLC851990 TUX851990:TUY851990 UET851990:UEU851990 UOP851990:UOQ851990 UYL851990:UYM851990 VIH851990:VII851990 VSD851990:VSE851990 WBZ851990:WCA851990 WLV851990:WLW851990 WVR851990:WVS851990 J917526:K917526 JF917526:JG917526 TB917526:TC917526 ACX917526:ACY917526 AMT917526:AMU917526 AWP917526:AWQ917526 BGL917526:BGM917526 BQH917526:BQI917526 CAD917526:CAE917526 CJZ917526:CKA917526 CTV917526:CTW917526 DDR917526:DDS917526 DNN917526:DNO917526 DXJ917526:DXK917526 EHF917526:EHG917526 ERB917526:ERC917526 FAX917526:FAY917526 FKT917526:FKU917526 FUP917526:FUQ917526 GEL917526:GEM917526 GOH917526:GOI917526 GYD917526:GYE917526 HHZ917526:HIA917526 HRV917526:HRW917526 IBR917526:IBS917526 ILN917526:ILO917526 IVJ917526:IVK917526 JFF917526:JFG917526 JPB917526:JPC917526 JYX917526:JYY917526 KIT917526:KIU917526 KSP917526:KSQ917526 LCL917526:LCM917526 LMH917526:LMI917526 LWD917526:LWE917526 MFZ917526:MGA917526 MPV917526:MPW917526 MZR917526:MZS917526 NJN917526:NJO917526 NTJ917526:NTK917526 ODF917526:ODG917526 ONB917526:ONC917526 OWX917526:OWY917526 PGT917526:PGU917526 PQP917526:PQQ917526 QAL917526:QAM917526 QKH917526:QKI917526 QUD917526:QUE917526 RDZ917526:REA917526 RNV917526:RNW917526 RXR917526:RXS917526 SHN917526:SHO917526 SRJ917526:SRK917526 TBF917526:TBG917526 TLB917526:TLC917526 TUX917526:TUY917526 UET917526:UEU917526 UOP917526:UOQ917526 UYL917526:UYM917526 VIH917526:VII917526 VSD917526:VSE917526 WBZ917526:WCA917526 WLV917526:WLW917526 WVR917526:WVS917526 J983062:K983062 JF983062:JG983062 TB983062:TC983062 ACX983062:ACY983062 AMT983062:AMU983062 AWP983062:AWQ983062 BGL983062:BGM983062 BQH983062:BQI983062 CAD983062:CAE983062 CJZ983062:CKA983062 CTV983062:CTW983062 DDR983062:DDS983062 DNN983062:DNO983062 DXJ983062:DXK983062 EHF983062:EHG983062 ERB983062:ERC983062 FAX983062:FAY983062 FKT983062:FKU983062 FUP983062:FUQ983062 GEL983062:GEM983062 GOH983062:GOI983062 GYD983062:GYE983062 HHZ983062:HIA983062 HRV983062:HRW983062 IBR983062:IBS983062 ILN983062:ILO983062 IVJ983062:IVK983062 JFF983062:JFG983062 JPB983062:JPC983062 JYX983062:JYY983062 KIT983062:KIU983062 KSP983062:KSQ983062 LCL983062:LCM983062 LMH983062:LMI983062 LWD983062:LWE983062 MFZ983062:MGA983062 MPV983062:MPW983062 MZR983062:MZS983062 NJN983062:NJO983062 NTJ983062:NTK983062 ODF983062:ODG983062 ONB983062:ONC983062 OWX983062:OWY983062 PGT983062:PGU983062 PQP983062:PQQ983062 QAL983062:QAM983062 QKH983062:QKI983062 QUD983062:QUE983062 RDZ983062:REA983062 RNV983062:RNW983062 RXR983062:RXS983062 SHN983062:SHO983062 SRJ983062:SRK983062 TBF983062:TBG983062 TLB983062:TLC983062 TUX983062:TUY983062 UET983062:UEU983062 UOP983062:UOQ983062 UYL983062:UYM983062 VIH983062:VII983062 VSD983062:VSE983062 WBZ983062:WCA983062 WLV983062:WLW983062 WVR983062:WVS983062" xr:uid="{1ECEDE63-3565-4D9F-894E-2C1C1EDDAC91}">
      <formula1>$E$70:$E$86</formula1>
    </dataValidation>
  </dataValidations>
  <pageMargins left="0.59333333333333338" right="3.937007874015748E-2" top="0.34125" bottom="0.19685039370078741" header="0" footer="0"/>
  <pageSetup paperSize="9"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RED URB.-TANQUES 3</vt:lpstr>
      <vt:lpstr>R.R SUR.-TANQUES 4</vt:lpstr>
      <vt:lpstr>R.R NORTE-TANQUES 5</vt:lpstr>
      <vt:lpstr>'R.R SUR.-TANQUES 4'!Área_de_impresión</vt:lpstr>
      <vt:lpstr>'RED URB.-TANQUES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 Cashabamba</dc:creator>
  <cp:lastModifiedBy>Veronica Cashabamba</cp:lastModifiedBy>
  <dcterms:created xsi:type="dcterms:W3CDTF">2023-08-07T18:13:37Z</dcterms:created>
  <dcterms:modified xsi:type="dcterms:W3CDTF">2023-08-07T18:14:37Z</dcterms:modified>
</cp:coreProperties>
</file>