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tabRatio="847" activeTab="0"/>
  </bookViews>
  <sheets>
    <sheet name="RED URB.-TANQUES 3" sheetId="1" r:id="rId1"/>
    <sheet name="R.R SUR.-TANQUES 4" sheetId="2" r:id="rId2"/>
    <sheet name="R.R NORTE-TANQUES 5" sheetId="3" r:id="rId3"/>
    <sheet name="POZOS-VERT. 6" sheetId="4" state="hidden" r:id="rId4"/>
    <sheet name="POZOS-VERT.7" sheetId="5" state="hidden" r:id="rId5"/>
  </sheets>
  <definedNames>
    <definedName name="_xlfn.AVERAGEIF" hidden="1">#NAME?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<sst xmlns="http://schemas.openxmlformats.org/spreadsheetml/2006/main" count="811" uniqueCount="257">
  <si>
    <t>NTU</t>
  </si>
  <si>
    <t>PANIMBOZA</t>
  </si>
  <si>
    <t>EL SUEÑO</t>
  </si>
  <si>
    <t>CURIQUINGUE</t>
  </si>
  <si>
    <t>TROYA</t>
  </si>
  <si>
    <t>TECHO PROPIO</t>
  </si>
  <si>
    <t>SAN FRANCISCO</t>
  </si>
  <si>
    <t>TERREMOTO</t>
  </si>
  <si>
    <t>PARÁMETROS</t>
  </si>
  <si>
    <t>UNIDADES</t>
  </si>
  <si>
    <t>METODO</t>
  </si>
  <si>
    <t>REGISTRO DE INFORME MENSUAL</t>
  </si>
  <si>
    <t>CONDICIONES AMBIENTALES:</t>
  </si>
  <si>
    <t>DATOS DEL LABORATORIO</t>
  </si>
  <si>
    <t>DATOS GENERALES</t>
  </si>
  <si>
    <t>MUESTRAS/CÓDIGO MUESTRA</t>
  </si>
  <si>
    <t>-</t>
  </si>
  <si>
    <t xml:space="preserve">Humedad (%): </t>
  </si>
  <si>
    <t xml:space="preserve">CLIENTE: </t>
  </si>
  <si>
    <t>Temperatura (°C):</t>
  </si>
  <si>
    <t xml:space="preserve">FECHA Y HORA DE LLEGADA AL LABORATORIO:  </t>
  </si>
  <si>
    <t xml:space="preserve">FECHA DE INICIO DE ANÁLISIS:  </t>
  </si>
  <si>
    <t xml:space="preserve">FECHA DE EMISIÓN DEL INFORME: </t>
  </si>
  <si>
    <t xml:space="preserve">TIPO DE MUESTRA: </t>
  </si>
  <si>
    <t xml:space="preserve">FECHA DE TOMA DE LAS MUESTRAS: </t>
  </si>
  <si>
    <r>
      <t xml:space="preserve">PROCEDENCIA DE LA MUESTRA:  </t>
    </r>
    <r>
      <rPr>
        <sz val="8"/>
        <rFont val="Century Gothic"/>
        <family val="2"/>
      </rPr>
      <t xml:space="preserve"> </t>
    </r>
  </si>
  <si>
    <t>PILAHUIN</t>
  </si>
  <si>
    <t xml:space="preserve">CODIGO IDENTIFICACIÓN  MUESTRA: </t>
  </si>
  <si>
    <r>
      <t xml:space="preserve">RESPONSABLE DE TOMA DE MUESTRA: </t>
    </r>
    <r>
      <rPr>
        <sz val="8"/>
        <rFont val="Century Gothic"/>
        <family val="2"/>
      </rPr>
      <t xml:space="preserve"> </t>
    </r>
  </si>
  <si>
    <t>TIPO DE TOMA DE MUESTRA:</t>
  </si>
  <si>
    <t>ANALISIS:  FÍSICO - QUÍMICO Y MICROBIOLÓGICO</t>
  </si>
  <si>
    <t xml:space="preserve">Humedad (%):  </t>
  </si>
  <si>
    <t xml:space="preserve">Temperatura (°C):   </t>
  </si>
  <si>
    <t>QUILLAN LOMA</t>
  </si>
  <si>
    <t>LA FLORESTA</t>
  </si>
  <si>
    <t>EL BELEN</t>
  </si>
  <si>
    <t>LA JOYA</t>
  </si>
  <si>
    <t>SAN LUCAS</t>
  </si>
  <si>
    <t>0,3 a 1,5</t>
  </si>
  <si>
    <t>Ver Cuadro</t>
  </si>
  <si>
    <t xml:space="preserve">Puntual </t>
  </si>
  <si>
    <t>Puntual</t>
  </si>
  <si>
    <t>Agua natural (Fuentes de agua)</t>
  </si>
  <si>
    <t>IZAMBA</t>
  </si>
  <si>
    <t>Página 3 de 8</t>
  </si>
  <si>
    <t>Página 6 de 8</t>
  </si>
  <si>
    <t>Página 7 de 8</t>
  </si>
  <si>
    <t>mg/L</t>
  </si>
  <si>
    <t>LABORATORIO DE CONTROL DE CALIDAD</t>
  </si>
  <si>
    <t>Machachena</t>
  </si>
  <si>
    <t>La Tunja</t>
  </si>
  <si>
    <t>Pataló</t>
  </si>
  <si>
    <t>Agua cruda
P.T. Casigana</t>
  </si>
  <si>
    <t>Agua cruda
P.T. Tilulum</t>
  </si>
  <si>
    <r>
      <rPr>
        <b/>
        <sz val="8"/>
        <rFont val="Century Gothic"/>
        <family val="2"/>
      </rPr>
      <t>Tabla 1.</t>
    </r>
    <r>
      <rPr>
        <sz val="8"/>
        <rFont val="Century Gothic"/>
        <family val="2"/>
      </rPr>
      <t xml:space="preserve"> Criterios de Calidad de Fuentes de agua para consumo humano y doméstico </t>
    </r>
    <r>
      <rPr>
        <b/>
        <sz val="8"/>
        <rFont val="Century Gothic"/>
        <family val="2"/>
      </rPr>
      <t>(TULAS. Libro VI. Anexo 1)</t>
    </r>
  </si>
  <si>
    <t>Sta. Rosa</t>
  </si>
  <si>
    <t>San Francisco</t>
  </si>
  <si>
    <t>Terremoto</t>
  </si>
  <si>
    <t>Cochapamba</t>
  </si>
  <si>
    <t>Techo Propio</t>
  </si>
  <si>
    <t>Curiquingue</t>
  </si>
  <si>
    <t>San Luis Socavón</t>
  </si>
  <si>
    <t>PIA el Puente</t>
  </si>
  <si>
    <r>
      <t xml:space="preserve">PROCEDENCIA DE LA MUESTRA:  </t>
    </r>
    <r>
      <rPr>
        <sz val="10"/>
        <rFont val="Century Gothic"/>
        <family val="2"/>
      </rPr>
      <t xml:space="preserve"> </t>
    </r>
  </si>
  <si>
    <r>
      <t xml:space="preserve">RESPONSABLE DE TOMA DE MUESTRA: </t>
    </r>
    <r>
      <rPr>
        <sz val="10"/>
        <rFont val="Century Gothic"/>
        <family val="2"/>
      </rPr>
      <t xml:space="preserve"> </t>
    </r>
  </si>
  <si>
    <t>Laboratorio de ensayo acreditado por el SAE con Acreditación 
N° SAE LEN 14-001</t>
  </si>
  <si>
    <t>Agua cruda
P.T. Apatug</t>
  </si>
  <si>
    <t>Pozos y Vertientes</t>
  </si>
  <si>
    <r>
      <t xml:space="preserve">PROCEDENCIA DE LA MUESTRA:  </t>
    </r>
    <r>
      <rPr>
        <sz val="9"/>
        <rFont val="Century Gothic"/>
        <family val="2"/>
      </rPr>
      <t xml:space="preserve"> </t>
    </r>
  </si>
  <si>
    <r>
      <t xml:space="preserve">RESPONSABLE DE TOMA DE MUESTRA: </t>
    </r>
    <r>
      <rPr>
        <sz val="9"/>
        <rFont val="Century Gothic"/>
        <family val="2"/>
      </rPr>
      <t xml:space="preserve"> </t>
    </r>
  </si>
  <si>
    <t xml:space="preserve">Quillán Alemania
Vertiente Pacha </t>
  </si>
  <si>
    <t>Cunchibamba San Pablo</t>
  </si>
  <si>
    <t>MONTALVO</t>
  </si>
  <si>
    <t>Península cajón 1</t>
  </si>
  <si>
    <t>Península cajón 2</t>
  </si>
  <si>
    <t>SISTEMA PANIMBOZA</t>
  </si>
  <si>
    <t>SISTEMA CASIGANA</t>
  </si>
  <si>
    <t>SISTEMA CURIQUINGUE</t>
  </si>
  <si>
    <t>SISTEMA TROYA</t>
  </si>
  <si>
    <t xml:space="preserve">SISTEMA  FICOA </t>
  </si>
  <si>
    <t>Agua de Consumo</t>
  </si>
  <si>
    <t xml:space="preserve">pH </t>
  </si>
  <si>
    <t>Sr. Vicente Suco</t>
  </si>
  <si>
    <t>TIUGUA</t>
  </si>
  <si>
    <t xml:space="preserve">Norma INEN 1108:2020
 Agua Potable 
Lim. máximo </t>
  </si>
  <si>
    <t>Ausencia</t>
  </si>
  <si>
    <t>SISTEMA PILAHUIN</t>
  </si>
  <si>
    <t xml:space="preserve"> SISTEMA APATUG</t>
  </si>
  <si>
    <t>SISTEMA TECHO PROPIO</t>
  </si>
  <si>
    <t>HACH-8029</t>
  </si>
  <si>
    <t>HACH 8025</t>
  </si>
  <si>
    <t>COLIFORMES  FECALES *</t>
  </si>
  <si>
    <t>U Pt-Co</t>
  </si>
  <si>
    <t>U pH</t>
  </si>
  <si>
    <t>Standard Methods-4500H+B</t>
  </si>
  <si>
    <t>Standard Methods-2130-B</t>
  </si>
  <si>
    <t>5</t>
  </si>
  <si>
    <t>15</t>
  </si>
  <si>
    <t>HACH-8021</t>
  </si>
  <si>
    <t>ufc/100mL</t>
  </si>
  <si>
    <t>Standard Methods-9222-D</t>
  </si>
  <si>
    <t>1,5</t>
  </si>
  <si>
    <t>NITRATOS*</t>
  </si>
  <si>
    <t>BARIO*</t>
  </si>
  <si>
    <t>HACH-8039</t>
  </si>
  <si>
    <t>50,0</t>
  </si>
  <si>
    <t>Alajua</t>
  </si>
  <si>
    <t>MACASTO</t>
  </si>
  <si>
    <t>FLUORUROS</t>
  </si>
  <si>
    <t xml:space="preserve">COLOR   APARENTE </t>
  </si>
  <si>
    <t>3,0</t>
  </si>
  <si>
    <t>RED</t>
  </si>
  <si>
    <t>CDLA. AEROPUERTO</t>
  </si>
  <si>
    <t>TANQUE</t>
  </si>
  <si>
    <t>INFORME SIMPLIFICADO DEL MES DE:</t>
  </si>
  <si>
    <t>ARSENICO *</t>
  </si>
  <si>
    <t>µg/L</t>
  </si>
  <si>
    <t>Standard Methods-3114C</t>
  </si>
  <si>
    <t>CADMIO *</t>
  </si>
  <si>
    <t>COBRE *</t>
  </si>
  <si>
    <t>MERCURIO *</t>
  </si>
  <si>
    <t>NITRITOS *</t>
  </si>
  <si>
    <t>HACH-8507</t>
  </si>
  <si>
    <t>PLOMO *</t>
  </si>
  <si>
    <t>BORO *</t>
  </si>
  <si>
    <t>HACH 8015</t>
  </si>
  <si>
    <t>SELENIO *</t>
  </si>
  <si>
    <t>2,4</t>
  </si>
  <si>
    <t>6,5 a 8,0</t>
  </si>
  <si>
    <t>COLOR   APARENTE *</t>
  </si>
  <si>
    <t>FLUORUROS*</t>
  </si>
  <si>
    <t xml:space="preserve">TURBIDEZ </t>
  </si>
  <si>
    <t>ACEITES Y GRASAS *</t>
  </si>
  <si>
    <t xml:space="preserve">ACEITES Y GRASAS </t>
  </si>
  <si>
    <t>CIANUROS *</t>
  </si>
  <si>
    <t>COLOR   REAL*</t>
  </si>
  <si>
    <t>CROMO HEXAVALENTE*</t>
  </si>
  <si>
    <t xml:space="preserve">DEMANDA QUIMICA DE OXIGENO (DQO)  * </t>
  </si>
  <si>
    <t>HIERRO *</t>
  </si>
  <si>
    <t xml:space="preserve">SULFATOS * </t>
  </si>
  <si>
    <r>
      <t>DEMANDA BIOQUIMICA DE OXIGENO(DBO</t>
    </r>
    <r>
      <rPr>
        <vertAlign val="subscript"/>
        <sz val="8"/>
        <rFont val="Century Gothic"/>
        <family val="2"/>
      </rPr>
      <t>5</t>
    </r>
    <r>
      <rPr>
        <sz val="8"/>
        <rFont val="Century Gothic"/>
        <family val="2"/>
      </rPr>
      <t xml:space="preserve">) * </t>
    </r>
  </si>
  <si>
    <t>&lt; 4</t>
  </si>
  <si>
    <t xml:space="preserve">SULFATOS </t>
  </si>
  <si>
    <t>COLOR   REAL</t>
  </si>
  <si>
    <t>CONDUCTIVIDAD</t>
  </si>
  <si>
    <t xml:space="preserve">COBRE </t>
  </si>
  <si>
    <t>CROMO HEXAVALENTE</t>
  </si>
  <si>
    <t>Ing. Jorge Washington Palma Vallejo / Dirección de Operación y Mantenimiento</t>
  </si>
  <si>
    <t>Los ensayos marcados con (*) no están incluidos en el alcance de acreditacion del SAE
Los ensayos marcados con (**) son realizados in situ y no están dentro del alcance de acreditación del SAE</t>
  </si>
  <si>
    <t>TURBIDEZ **</t>
  </si>
  <si>
    <t>CLORO L. RESIDUAL**</t>
  </si>
  <si>
    <t>pH **</t>
  </si>
  <si>
    <t>CONDUCTIVIDAD**</t>
  </si>
  <si>
    <t>ALUMINIO*</t>
  </si>
  <si>
    <t>HACH 8012</t>
  </si>
  <si>
    <t>OLOR*</t>
  </si>
  <si>
    <t>Standard Methods2150-B</t>
  </si>
  <si>
    <t>SABOR*</t>
  </si>
  <si>
    <t>Standard Methods2160-B</t>
  </si>
  <si>
    <t>ACEPTABLE</t>
  </si>
  <si>
    <t>Ing. Jorge Palma Vallejo - Dirección de Operación y Mantenimiento</t>
  </si>
  <si>
    <t>CIANUROS ION *</t>
  </si>
  <si>
    <t>Quillan Alemania estación 1</t>
  </si>
  <si>
    <t>Quindivana</t>
  </si>
  <si>
    <t>Tilulum Vertientes</t>
  </si>
  <si>
    <t>Pilahuín</t>
  </si>
  <si>
    <t>Peñón</t>
  </si>
  <si>
    <t>Ing. Paúl Veintimilla - Sr. Vicente Suco</t>
  </si>
  <si>
    <t>&lt;0,035</t>
  </si>
  <si>
    <t>2023-05-08</t>
  </si>
  <si>
    <t>2023-05-08; 13h19 min</t>
  </si>
  <si>
    <t>2023-05-09</t>
  </si>
  <si>
    <t>2023-05-09; 12h51 min</t>
  </si>
  <si>
    <t>DATOS MUESTRAS: SISTEMA / RED O TANQUE / HORA DE TOMA DE MUESTRA/ CÓDIGO MUESTRA / RESULTADOS</t>
  </si>
  <si>
    <t>Redes de distribución Urbanas y tanques de desinfección</t>
  </si>
  <si>
    <t xml:space="preserve">FECHA/HORA TOMA DE MUESTRAS: </t>
  </si>
  <si>
    <t>PT. CASIGANA</t>
  </si>
  <si>
    <t>PANINBOZA</t>
  </si>
  <si>
    <t>BELLAVISTA</t>
  </si>
  <si>
    <t>RG-GOM-CC-05-N851-11</t>
  </si>
  <si>
    <t>SAN PABLO</t>
  </si>
  <si>
    <t>SISTEMA SANTA MARIANITA</t>
  </si>
  <si>
    <t>PT SANTA MARIANITA</t>
  </si>
  <si>
    <t>SISTEMA SAN FRANCISCO</t>
  </si>
  <si>
    <t>SISTEMA  TERREMOTO</t>
  </si>
  <si>
    <t xml:space="preserve"> SISTEMA LA PENÍNSULA</t>
  </si>
  <si>
    <t>SISTEMA QUILLÁN ALEMANIA</t>
  </si>
  <si>
    <t>LA PENÍNSULA-LA CONCEPCIÓN</t>
  </si>
  <si>
    <t>LA PENÍNSULA</t>
  </si>
  <si>
    <t>SISTEMA SOCAVÓN - SAN LUIS</t>
  </si>
  <si>
    <t>SAN LUIS</t>
  </si>
  <si>
    <t>HIERRO (AA)*</t>
  </si>
  <si>
    <t>&lt;5,0</t>
  </si>
  <si>
    <t>Aceptable</t>
  </si>
  <si>
    <t>&lt;0,075</t>
  </si>
  <si>
    <t>Redes de distribución rural zona norte y tanques de desinfección</t>
  </si>
  <si>
    <t>Redes de distribución rural zona sur y tanques de desinfección</t>
  </si>
  <si>
    <t>Página 4 de 8</t>
  </si>
  <si>
    <t>Página 5 de 8</t>
  </si>
  <si>
    <t>2023-11-08
12h12min</t>
  </si>
  <si>
    <t>2023-11-08
09h55min</t>
  </si>
  <si>
    <t>2023-11-08
08h50min</t>
  </si>
  <si>
    <t>2023-10-18
09h13min</t>
  </si>
  <si>
    <t>2023-11-08
11h36min</t>
  </si>
  <si>
    <t>2023-11-08
11h13min</t>
  </si>
  <si>
    <t>Ing. Ángel Obregón - Dirección de Operación y Mantenimiento</t>
  </si>
  <si>
    <t>11h33min</t>
  </si>
  <si>
    <t>12h54min</t>
  </si>
  <si>
    <t>0,44*</t>
  </si>
  <si>
    <t>0,32*</t>
  </si>
  <si>
    <t>10h54min</t>
  </si>
  <si>
    <t>08h08min</t>
  </si>
  <si>
    <t>&lt;0,4</t>
  </si>
  <si>
    <t>12h27min</t>
  </si>
  <si>
    <t>11h54min</t>
  </si>
  <si>
    <t>09h54min</t>
  </si>
  <si>
    <t>10h19min</t>
  </si>
  <si>
    <t>09h19min</t>
  </si>
  <si>
    <t>08h03min</t>
  </si>
  <si>
    <t>0,38*</t>
  </si>
  <si>
    <t>0,36*</t>
  </si>
  <si>
    <t>2023-11-15; Hora de toma de muestra ver cuadro.</t>
  </si>
  <si>
    <t>NOVIEMBRE 2023</t>
  </si>
  <si>
    <t>2023-11-15; 13h24 min</t>
  </si>
  <si>
    <t>2023-12-04</t>
  </si>
  <si>
    <t>09h39min</t>
  </si>
  <si>
    <t>10h49min</t>
  </si>
  <si>
    <t>13h29min</t>
  </si>
  <si>
    <t>2023-11-20; Hora de toma de muestra ver cuadro.</t>
  </si>
  <si>
    <t>2023-11-20;14h01 min.</t>
  </si>
  <si>
    <t>0,34*</t>
  </si>
  <si>
    <t>0,35*</t>
  </si>
  <si>
    <t>0,31*</t>
  </si>
  <si>
    <t>11h11min</t>
  </si>
  <si>
    <t>12h05min</t>
  </si>
  <si>
    <t>13h05min</t>
  </si>
  <si>
    <t>11h37min</t>
  </si>
  <si>
    <t>2023-11-29
11h18min</t>
  </si>
  <si>
    <t>2023-11-29
10h50min</t>
  </si>
  <si>
    <t>2023-11-29
12h44min</t>
  </si>
  <si>
    <t>2023-11-29
12h30min</t>
  </si>
  <si>
    <t>2023-11-29
11h44min</t>
  </si>
  <si>
    <t>2023-11-29
13h26min</t>
  </si>
  <si>
    <t>0,46*</t>
  </si>
  <si>
    <t>0,09*</t>
  </si>
  <si>
    <t>0,18*</t>
  </si>
  <si>
    <t>0,23*</t>
  </si>
  <si>
    <t>0,24*</t>
  </si>
  <si>
    <t>2023-11-08; 2023-11-29 Hora de toma de muestra ver cuadro.</t>
  </si>
  <si>
    <t>2023-11-08; 2023-11-29</t>
  </si>
  <si>
    <t>43; 48</t>
  </si>
  <si>
    <t>23,1; 20,7</t>
  </si>
  <si>
    <t>&lt;4</t>
  </si>
  <si>
    <t>4 *</t>
  </si>
  <si>
    <t>&lt;4 *</t>
  </si>
  <si>
    <t>&lt;4*</t>
  </si>
  <si>
    <t>2023-11-08; 13h13min / 2023-11-29; 14h00min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</si>
</sst>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0.000"/>
    <numFmt numFmtId="190" formatCode="mmm\-yyyy"/>
    <numFmt numFmtId="191" formatCode="0.0000"/>
    <numFmt numFmtId="192" formatCode="0.00000"/>
    <numFmt numFmtId="193" formatCode="0.000000"/>
    <numFmt numFmtId="194" formatCode="[$-300A]dddd\,\ d\ &quot;de&quot;\ mmmm\ &quot;de&quot;\ yyyy"/>
    <numFmt numFmtId="195" formatCode="[$-300A]dddd\,\ dd&quot; de &quot;mmmm&quot; de &quot;yyyy"/>
    <numFmt numFmtId="196" formatCode="&quot;$&quot;#,##0.00"/>
    <numFmt numFmtId="197" formatCode="yyyy\-mm\-dd;@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sz val="6"/>
      <name val="Century Gothic"/>
      <family val="2"/>
    </font>
    <font>
      <b/>
      <sz val="10"/>
      <color indexed="8"/>
      <name val="Century Gothic"/>
      <family val="2"/>
    </font>
    <font>
      <vertAlign val="subscript"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Century Gothic"/>
      <family val="2"/>
    </font>
    <font>
      <b/>
      <sz val="8"/>
      <color indexed="8"/>
      <name val="Century Gothic"/>
      <family val="2"/>
    </font>
    <font>
      <sz val="8"/>
      <color indexed="10"/>
      <name val="Century Gothic"/>
      <family val="2"/>
    </font>
    <font>
      <sz val="8"/>
      <color indexed="8"/>
      <name val="Century Gothic"/>
      <family val="2"/>
    </font>
    <font>
      <b/>
      <sz val="9"/>
      <color indexed="18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 tint="-0.24997000396251678"/>
      <name val="Century Gothic"/>
      <family val="2"/>
    </font>
    <font>
      <b/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color theme="1"/>
      <name val="Century Gothic"/>
      <family val="2"/>
    </font>
    <font>
      <b/>
      <sz val="9"/>
      <color theme="4" tint="-0.4999699890613556"/>
      <name val="Century Gothic"/>
      <family val="2"/>
    </font>
    <font>
      <b/>
      <sz val="10"/>
      <color theme="4" tint="-0.4999699890613556"/>
      <name val="Century Gothic"/>
      <family val="2"/>
    </font>
    <font>
      <b/>
      <sz val="14"/>
      <color theme="4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469">
    <xf numFmtId="0" fontId="0" fillId="0" borderId="0" xfId="0" applyAlignment="1">
      <alignment/>
    </xf>
    <xf numFmtId="0" fontId="5" fillId="33" borderId="0" xfId="55" applyFont="1" applyFill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7" fillId="33" borderId="10" xfId="55" applyFont="1" applyFill="1" applyBorder="1" applyAlignment="1">
      <alignment/>
      <protection/>
    </xf>
    <xf numFmtId="0" fontId="7" fillId="33" borderId="11" xfId="55" applyFont="1" applyFill="1" applyBorder="1" applyAlignment="1">
      <alignment/>
      <protection/>
    </xf>
    <xf numFmtId="0" fontId="7" fillId="33" borderId="12" xfId="55" applyFont="1" applyFill="1" applyBorder="1" applyAlignment="1">
      <alignment/>
      <protection/>
    </xf>
    <xf numFmtId="0" fontId="7" fillId="33" borderId="13" xfId="55" applyFont="1" applyFill="1" applyBorder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14" xfId="55" applyFont="1" applyFill="1" applyBorder="1" applyAlignment="1">
      <alignment/>
      <protection/>
    </xf>
    <xf numFmtId="0" fontId="7" fillId="33" borderId="15" xfId="55" applyFont="1" applyFill="1" applyBorder="1" applyAlignment="1">
      <alignment/>
      <protection/>
    </xf>
    <xf numFmtId="0" fontId="7" fillId="33" borderId="16" xfId="55" applyFont="1" applyFill="1" applyBorder="1" applyAlignment="1">
      <alignment/>
      <protection/>
    </xf>
    <xf numFmtId="0" fontId="7" fillId="33" borderId="17" xfId="55" applyFont="1" applyFill="1" applyBorder="1" applyAlignment="1">
      <alignment/>
      <protection/>
    </xf>
    <xf numFmtId="0" fontId="5" fillId="0" borderId="13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5" fillId="0" borderId="15" xfId="55" applyFont="1" applyFill="1" applyBorder="1" applyAlignment="1">
      <alignment horizontal="center"/>
      <protection/>
    </xf>
    <xf numFmtId="0" fontId="10" fillId="0" borderId="16" xfId="55" applyFont="1" applyFill="1" applyBorder="1" applyAlignment="1">
      <alignment horizontal="left" vertical="top" wrapText="1"/>
      <protection/>
    </xf>
    <xf numFmtId="0" fontId="10" fillId="34" borderId="16" xfId="55" applyFont="1" applyFill="1" applyBorder="1" applyAlignment="1">
      <alignment horizontal="left" vertical="top" wrapText="1"/>
      <protection/>
    </xf>
    <xf numFmtId="0" fontId="7" fillId="0" borderId="0" xfId="55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4" fillId="0" borderId="13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9" fillId="0" borderId="0" xfId="55" applyFont="1" applyBorder="1" applyAlignment="1">
      <alignment horizontal="center" vertical="center" wrapText="1"/>
      <protection/>
    </xf>
    <xf numFmtId="0" fontId="62" fillId="33" borderId="0" xfId="55" applyFont="1" applyFill="1" applyBorder="1" applyAlignment="1">
      <alignment horizontal="center" vertical="center" wrapText="1"/>
      <protection/>
    </xf>
    <xf numFmtId="0" fontId="63" fillId="33" borderId="0" xfId="55" applyFont="1" applyFill="1" applyBorder="1" applyAlignment="1">
      <alignment horizontal="center" wrapText="1"/>
      <protection/>
    </xf>
    <xf numFmtId="0" fontId="10" fillId="0" borderId="16" xfId="55" applyFont="1" applyFill="1" applyBorder="1" applyAlignment="1">
      <alignment vertical="top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4" fillId="0" borderId="13" xfId="55" applyFont="1" applyBorder="1" applyAlignment="1">
      <alignment horizontal="left" vertical="top"/>
      <protection/>
    </xf>
    <xf numFmtId="0" fontId="4" fillId="0" borderId="0" xfId="55" applyFont="1" applyBorder="1" applyAlignment="1">
      <alignment horizontal="left" vertical="top"/>
      <protection/>
    </xf>
    <xf numFmtId="0" fontId="15" fillId="0" borderId="0" xfId="55" applyFont="1" applyFill="1" applyAlignment="1">
      <alignment horizontal="center"/>
      <protection/>
    </xf>
    <xf numFmtId="0" fontId="5" fillId="0" borderId="16" xfId="55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vertical="top" wrapText="1"/>
      <protection/>
    </xf>
    <xf numFmtId="0" fontId="13" fillId="0" borderId="13" xfId="55" applyFont="1" applyFill="1" applyBorder="1" applyAlignment="1">
      <alignment vertical="top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10" fillId="0" borderId="17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left" vertical="top" wrapText="1"/>
      <protection/>
    </xf>
    <xf numFmtId="0" fontId="13" fillId="0" borderId="16" xfId="55" applyFont="1" applyFill="1" applyBorder="1" applyAlignment="1">
      <alignment horizontal="left" vertical="top" wrapText="1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center"/>
      <protection/>
    </xf>
    <xf numFmtId="0" fontId="15" fillId="33" borderId="0" xfId="55" applyFont="1" applyFill="1" applyBorder="1" applyAlignment="1">
      <alignment horizontal="center"/>
      <protection/>
    </xf>
    <xf numFmtId="0" fontId="15" fillId="0" borderId="13" xfId="55" applyFont="1" applyFill="1" applyBorder="1" applyAlignment="1">
      <alignment horizontal="center"/>
      <protection/>
    </xf>
    <xf numFmtId="0" fontId="13" fillId="34" borderId="0" xfId="55" applyFont="1" applyFill="1" applyBorder="1" applyAlignment="1">
      <alignment horizontal="center" vertical="top" wrapText="1"/>
      <protection/>
    </xf>
    <xf numFmtId="188" fontId="13" fillId="34" borderId="0" xfId="55" applyNumberFormat="1" applyFont="1" applyFill="1" applyBorder="1" applyAlignment="1">
      <alignment horizontal="center" vertical="top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/>
      <protection/>
    </xf>
    <xf numFmtId="0" fontId="7" fillId="33" borderId="18" xfId="55" applyFont="1" applyFill="1" applyBorder="1" applyAlignment="1">
      <alignment/>
      <protection/>
    </xf>
    <xf numFmtId="0" fontId="7" fillId="33" borderId="19" xfId="55" applyFont="1" applyFill="1" applyBorder="1" applyAlignment="1">
      <alignment/>
      <protection/>
    </xf>
    <xf numFmtId="0" fontId="7" fillId="33" borderId="20" xfId="55" applyFont="1" applyFill="1" applyBorder="1" applyAlignment="1">
      <alignment/>
      <protection/>
    </xf>
    <xf numFmtId="0" fontId="10" fillId="34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/>
      <protection/>
    </xf>
    <xf numFmtId="188" fontId="10" fillId="0" borderId="21" xfId="55" applyNumberFormat="1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6" fillId="35" borderId="16" xfId="55" applyFont="1" applyFill="1" applyBorder="1" applyAlignment="1">
      <alignment vertical="center" wrapText="1"/>
      <protection/>
    </xf>
    <xf numFmtId="0" fontId="6" fillId="35" borderId="17" xfId="55" applyFont="1" applyFill="1" applyBorder="1" applyAlignment="1">
      <alignment vertical="center" wrapText="1"/>
      <protection/>
    </xf>
    <xf numFmtId="0" fontId="6" fillId="35" borderId="15" xfId="55" applyFont="1" applyFill="1" applyBorder="1" applyAlignment="1">
      <alignment vertical="center"/>
      <protection/>
    </xf>
    <xf numFmtId="0" fontId="6" fillId="35" borderId="16" xfId="55" applyFont="1" applyFill="1" applyBorder="1" applyAlignment="1">
      <alignment vertical="center"/>
      <protection/>
    </xf>
    <xf numFmtId="0" fontId="6" fillId="35" borderId="17" xfId="55" applyFont="1" applyFill="1" applyBorder="1" applyAlignment="1">
      <alignment vertical="center"/>
      <protection/>
    </xf>
    <xf numFmtId="0" fontId="6" fillId="35" borderId="0" xfId="55" applyFont="1" applyFill="1" applyBorder="1" applyAlignment="1">
      <alignment vertical="center"/>
      <protection/>
    </xf>
    <xf numFmtId="0" fontId="6" fillId="35" borderId="14" xfId="55" applyFont="1" applyFill="1" applyBorder="1" applyAlignment="1">
      <alignment vertical="center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vertical="center" wrapText="1"/>
      <protection/>
    </xf>
    <xf numFmtId="49" fontId="64" fillId="0" borderId="21" xfId="0" applyNumberFormat="1" applyFont="1" applyFill="1" applyBorder="1" applyAlignment="1" applyProtection="1">
      <alignment vertical="center" wrapText="1"/>
      <protection/>
    </xf>
    <xf numFmtId="1" fontId="10" fillId="0" borderId="21" xfId="55" applyNumberFormat="1" applyFont="1" applyFill="1" applyBorder="1" applyAlignment="1">
      <alignment horizontal="left" vertical="center" wrapText="1"/>
      <protection/>
    </xf>
    <xf numFmtId="49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33" borderId="0" xfId="55" applyFont="1" applyFill="1" applyBorder="1" applyAlignment="1" applyProtection="1">
      <alignment horizontal="center"/>
      <protection locked="0"/>
    </xf>
    <xf numFmtId="0" fontId="5" fillId="0" borderId="16" xfId="55" applyFont="1" applyFill="1" applyBorder="1" applyAlignment="1" applyProtection="1">
      <alignment horizontal="center"/>
      <protection locked="0"/>
    </xf>
    <xf numFmtId="0" fontId="13" fillId="0" borderId="14" xfId="55" applyFont="1" applyFill="1" applyBorder="1" applyAlignment="1" applyProtection="1">
      <alignment vertical="center" wrapText="1"/>
      <protection locked="0"/>
    </xf>
    <xf numFmtId="1" fontId="10" fillId="0" borderId="24" xfId="55" applyNumberFormat="1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1" fontId="10" fillId="0" borderId="25" xfId="55" applyNumberFormat="1" applyFont="1" applyFill="1" applyBorder="1" applyAlignment="1" applyProtection="1">
      <alignment horizontal="center" vertical="center" wrapText="1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Fill="1" applyBorder="1" applyAlignment="1" applyProtection="1">
      <alignment horizontal="left" wrapText="1"/>
      <protection locked="0"/>
    </xf>
    <xf numFmtId="0" fontId="14" fillId="0" borderId="14" xfId="55" applyFont="1" applyFill="1" applyBorder="1" applyAlignment="1" applyProtection="1">
      <alignment horizontal="left" wrapText="1"/>
      <protection locked="0"/>
    </xf>
    <xf numFmtId="0" fontId="13" fillId="0" borderId="0" xfId="55" applyFont="1" applyFill="1" applyBorder="1" applyAlignment="1" applyProtection="1">
      <alignment horizontal="left" vertical="center"/>
      <protection locked="0"/>
    </xf>
    <xf numFmtId="0" fontId="13" fillId="0" borderId="14" xfId="55" applyFont="1" applyFill="1" applyBorder="1" applyAlignment="1" applyProtection="1">
      <alignment horizontal="left" vertical="top" wrapText="1"/>
      <protection locked="0"/>
    </xf>
    <xf numFmtId="188" fontId="13" fillId="0" borderId="0" xfId="55" applyNumberFormat="1" applyFont="1" applyFill="1" applyBorder="1" applyAlignment="1" applyProtection="1">
      <alignment horizontal="left" vertical="center"/>
      <protection locked="0"/>
    </xf>
    <xf numFmtId="0" fontId="5" fillId="33" borderId="16" xfId="55" applyFont="1" applyFill="1" applyBorder="1" applyAlignment="1" applyProtection="1">
      <alignment horizontal="center"/>
      <protection locked="0"/>
    </xf>
    <xf numFmtId="0" fontId="5" fillId="33" borderId="17" xfId="55" applyFont="1" applyFill="1" applyBorder="1" applyAlignment="1" applyProtection="1">
      <alignment horizontal="center"/>
      <protection locked="0"/>
    </xf>
    <xf numFmtId="0" fontId="13" fillId="0" borderId="0" xfId="55" applyFont="1" applyFill="1" applyBorder="1" applyAlignment="1" applyProtection="1">
      <alignment vertical="center" wrapText="1"/>
      <protection locked="0"/>
    </xf>
    <xf numFmtId="49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5" applyFont="1" applyFill="1" applyBorder="1" applyAlignment="1" applyProtection="1">
      <alignment vertical="center"/>
      <protection locked="0"/>
    </xf>
    <xf numFmtId="0" fontId="13" fillId="0" borderId="14" xfId="55" applyFont="1" applyFill="1" applyBorder="1" applyAlignment="1" applyProtection="1">
      <alignment vertical="center"/>
      <protection locked="0"/>
    </xf>
    <xf numFmtId="49" fontId="7" fillId="34" borderId="14" xfId="55" applyNumberFormat="1" applyFont="1" applyFill="1" applyBorder="1" applyAlignment="1" applyProtection="1">
      <alignment vertical="center" wrapText="1"/>
      <protection locked="0"/>
    </xf>
    <xf numFmtId="2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34" borderId="24" xfId="55" applyNumberFormat="1" applyFont="1" applyFill="1" applyBorder="1" applyAlignment="1">
      <alignment horizontal="center" vertical="center" wrapText="1"/>
      <protection/>
    </xf>
    <xf numFmtId="1" fontId="10" fillId="34" borderId="26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wrapText="1"/>
      <protection/>
    </xf>
    <xf numFmtId="0" fontId="7" fillId="35" borderId="15" xfId="55" applyFont="1" applyFill="1" applyBorder="1" applyAlignment="1">
      <alignment horizontal="center"/>
      <protection/>
    </xf>
    <xf numFmtId="0" fontId="7" fillId="0" borderId="25" xfId="55" applyFont="1" applyFill="1" applyBorder="1" applyAlignment="1" applyProtection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left" vertical="center"/>
      <protection locked="0"/>
    </xf>
    <xf numFmtId="1" fontId="10" fillId="0" borderId="26" xfId="55" applyNumberFormat="1" applyFont="1" applyFill="1" applyBorder="1" applyAlignment="1" applyProtection="1">
      <alignment horizontal="center" vertical="center" wrapText="1"/>
      <protection/>
    </xf>
    <xf numFmtId="2" fontId="10" fillId="0" borderId="27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9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9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7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1" xfId="55" applyNumberFormat="1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right" vertical="center"/>
      <protection locked="0"/>
    </xf>
    <xf numFmtId="188" fontId="13" fillId="0" borderId="0" xfId="55" applyNumberFormat="1" applyFont="1" applyFill="1" applyBorder="1" applyAlignment="1" applyProtection="1">
      <alignment horizontal="right" vertical="center"/>
      <protection locked="0"/>
    </xf>
    <xf numFmtId="1" fontId="10" fillId="0" borderId="24" xfId="55" applyNumberFormat="1" applyFont="1" applyFill="1" applyBorder="1" applyAlignment="1" applyProtection="1">
      <alignment horizontal="left" vertical="center" wrapText="1"/>
      <protection locked="0"/>
    </xf>
    <xf numFmtId="1" fontId="10" fillId="0" borderId="26" xfId="55" applyNumberFormat="1" applyFont="1" applyFill="1" applyBorder="1" applyAlignment="1">
      <alignment horizontal="center" vertical="center" wrapText="1"/>
      <protection/>
    </xf>
    <xf numFmtId="1" fontId="10" fillId="0" borderId="22" xfId="55" applyNumberFormat="1" applyFont="1" applyFill="1" applyBorder="1" applyAlignment="1" applyProtection="1">
      <alignment horizontal="center" vertical="center" wrapText="1"/>
      <protection/>
    </xf>
    <xf numFmtId="1" fontId="10" fillId="0" borderId="23" xfId="55" applyNumberFormat="1" applyFont="1" applyFill="1" applyBorder="1" applyAlignment="1" applyProtection="1">
      <alignment horizontal="center" vertical="center" wrapText="1"/>
      <protection/>
    </xf>
    <xf numFmtId="2" fontId="10" fillId="0" borderId="27" xfId="55" applyNumberFormat="1" applyFont="1" applyFill="1" applyBorder="1" applyAlignment="1" applyProtection="1">
      <alignment horizontal="center" vertical="center"/>
      <protection locked="0"/>
    </xf>
    <xf numFmtId="2" fontId="10" fillId="0" borderId="27" xfId="0" applyNumberFormat="1" applyFont="1" applyFill="1" applyBorder="1" applyAlignment="1" applyProtection="1">
      <alignment horizontal="center" vertical="center"/>
      <protection locked="0"/>
    </xf>
    <xf numFmtId="2" fontId="10" fillId="0" borderId="29" xfId="55" applyNumberFormat="1" applyFont="1" applyFill="1" applyBorder="1" applyAlignment="1" applyProtection="1">
      <alignment horizontal="center" vertical="center"/>
      <protection locked="0"/>
    </xf>
    <xf numFmtId="2" fontId="10" fillId="0" borderId="28" xfId="0" applyNumberFormat="1" applyFont="1" applyFill="1" applyBorder="1" applyAlignment="1" applyProtection="1">
      <alignment horizontal="center" vertical="center"/>
      <protection locked="0"/>
    </xf>
    <xf numFmtId="2" fontId="10" fillId="0" borderId="28" xfId="55" applyNumberFormat="1" applyFont="1" applyFill="1" applyBorder="1" applyAlignment="1" applyProtection="1">
      <alignment horizontal="center" vertical="center"/>
      <protection locked="0"/>
    </xf>
    <xf numFmtId="2" fontId="10" fillId="0" borderId="30" xfId="55" applyNumberFormat="1" applyFont="1" applyFill="1" applyBorder="1" applyAlignment="1" applyProtection="1">
      <alignment horizontal="center" vertical="center"/>
      <protection locked="0"/>
    </xf>
    <xf numFmtId="2" fontId="10" fillId="0" borderId="31" xfId="55" applyNumberFormat="1" applyFont="1" applyFill="1" applyBorder="1" applyAlignment="1" applyProtection="1">
      <alignment horizontal="center" vertical="center"/>
      <protection locked="0"/>
    </xf>
    <xf numFmtId="2" fontId="10" fillId="0" borderId="32" xfId="55" applyNumberFormat="1" applyFont="1" applyFill="1" applyBorder="1" applyAlignment="1" applyProtection="1">
      <alignment horizontal="center" vertical="center"/>
      <protection locked="0"/>
    </xf>
    <xf numFmtId="189" fontId="10" fillId="0" borderId="28" xfId="55" applyNumberFormat="1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188" fontId="10" fillId="0" borderId="21" xfId="55" applyNumberFormat="1" applyFont="1" applyFill="1" applyBorder="1" applyAlignment="1" applyProtection="1">
      <alignment horizontal="center" vertical="center" wrapText="1"/>
      <protection/>
    </xf>
    <xf numFmtId="189" fontId="10" fillId="0" borderId="29" xfId="55" applyNumberFormat="1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horizontal="center"/>
      <protection/>
    </xf>
    <xf numFmtId="0" fontId="6" fillId="0" borderId="33" xfId="55" applyFont="1" applyFill="1" applyBorder="1" applyAlignment="1" applyProtection="1">
      <alignment horizontal="center" vertical="center" wrapText="1"/>
      <protection locked="0"/>
    </xf>
    <xf numFmtId="49" fontId="18" fillId="0" borderId="34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33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36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4" xfId="55" applyNumberFormat="1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 applyProtection="1">
      <alignment horizontal="center" vertical="center"/>
      <protection locked="0"/>
    </xf>
    <xf numFmtId="1" fontId="11" fillId="34" borderId="24" xfId="55" applyNumberFormat="1" applyFont="1" applyFill="1" applyBorder="1" applyAlignment="1">
      <alignment horizontal="center" vertical="center" wrapText="1"/>
      <protection/>
    </xf>
    <xf numFmtId="1" fontId="11" fillId="0" borderId="24" xfId="55" applyNumberFormat="1" applyFont="1" applyFill="1" applyBorder="1" applyAlignment="1">
      <alignment horizontal="center" vertical="center" wrapText="1"/>
      <protection/>
    </xf>
    <xf numFmtId="1" fontId="11" fillId="34" borderId="26" xfId="55" applyNumberFormat="1" applyFont="1" applyFill="1" applyBorder="1" applyAlignment="1">
      <alignment horizontal="center" vertical="center" wrapText="1"/>
      <protection/>
    </xf>
    <xf numFmtId="188" fontId="10" fillId="0" borderId="24" xfId="55" applyNumberFormat="1" applyFont="1" applyFill="1" applyBorder="1" applyAlignment="1">
      <alignment horizontal="center" vertical="center" wrapText="1"/>
      <protection/>
    </xf>
    <xf numFmtId="188" fontId="10" fillId="34" borderId="24" xfId="55" applyNumberFormat="1" applyFont="1" applyFill="1" applyBorder="1" applyAlignment="1">
      <alignment horizontal="center" vertical="center" wrapText="1"/>
      <protection/>
    </xf>
    <xf numFmtId="188" fontId="10" fillId="0" borderId="26" xfId="55" applyNumberFormat="1" applyFont="1" applyFill="1" applyBorder="1" applyAlignment="1">
      <alignment horizontal="center" vertical="center" wrapText="1"/>
      <protection/>
    </xf>
    <xf numFmtId="49" fontId="7" fillId="0" borderId="24" xfId="55" applyNumberFormat="1" applyFont="1" applyFill="1" applyBorder="1" applyAlignment="1" applyProtection="1">
      <alignment horizontal="center" vertical="center"/>
      <protection locked="0"/>
    </xf>
    <xf numFmtId="49" fontId="7" fillId="0" borderId="24" xfId="55" applyNumberFormat="1" applyFont="1" applyFill="1" applyBorder="1" applyAlignment="1" applyProtection="1">
      <alignment horizontal="center" vertical="center" wrapText="1"/>
      <protection locked="0"/>
    </xf>
    <xf numFmtId="188" fontId="7" fillId="34" borderId="24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55" applyNumberFormat="1" applyFont="1" applyFill="1" applyBorder="1" applyAlignment="1" applyProtection="1">
      <alignment horizontal="center" vertical="center"/>
      <protection locked="0"/>
    </xf>
    <xf numFmtId="0" fontId="7" fillId="0" borderId="33" xfId="55" applyFont="1" applyFill="1" applyBorder="1" applyAlignment="1" applyProtection="1">
      <alignment horizontal="center" vertical="center" wrapText="1"/>
      <protection locked="0"/>
    </xf>
    <xf numFmtId="0" fontId="7" fillId="0" borderId="33" xfId="55" applyFont="1" applyFill="1" applyBorder="1" applyAlignment="1">
      <alignment horizontal="center" vertical="center"/>
      <protection/>
    </xf>
    <xf numFmtId="189" fontId="10" fillId="34" borderId="24" xfId="55" applyNumberFormat="1" applyFont="1" applyFill="1" applyBorder="1" applyAlignment="1">
      <alignment horizontal="center" vertical="center" wrapText="1"/>
      <protection/>
    </xf>
    <xf numFmtId="2" fontId="10" fillId="0" borderId="26" xfId="55" applyNumberFormat="1" applyFont="1" applyFill="1" applyBorder="1" applyAlignment="1">
      <alignment horizontal="center" vertical="center" wrapText="1"/>
      <protection/>
    </xf>
    <xf numFmtId="49" fontId="7" fillId="34" borderId="24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5" xfId="55" applyNumberFormat="1" applyFont="1" applyFill="1" applyBorder="1" applyAlignment="1" applyProtection="1">
      <alignment horizontal="left" vertical="center" wrapText="1"/>
      <protection locked="0"/>
    </xf>
    <xf numFmtId="1" fontId="10" fillId="0" borderId="25" xfId="55" applyNumberFormat="1" applyFont="1" applyFill="1" applyBorder="1" applyAlignment="1">
      <alignment horizontal="center" vertical="center" wrapText="1"/>
      <protection/>
    </xf>
    <xf numFmtId="1" fontId="11" fillId="0" borderId="25" xfId="55" applyNumberFormat="1" applyFont="1" applyFill="1" applyBorder="1" applyAlignment="1">
      <alignment horizontal="center" vertical="center" wrapText="1"/>
      <protection/>
    </xf>
    <xf numFmtId="2" fontId="10" fillId="0" borderId="25" xfId="55" applyNumberFormat="1" applyFont="1" applyFill="1" applyBorder="1" applyAlignment="1">
      <alignment horizontal="center" vertical="center" wrapText="1"/>
      <protection/>
    </xf>
    <xf numFmtId="49" fontId="7" fillId="0" borderId="25" xfId="55" applyNumberFormat="1" applyFont="1" applyFill="1" applyBorder="1" applyAlignment="1" applyProtection="1">
      <alignment horizontal="center" vertical="center"/>
      <protection locked="0"/>
    </xf>
    <xf numFmtId="2" fontId="10" fillId="0" borderId="37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8" xfId="55" applyNumberFormat="1" applyFont="1" applyFill="1" applyBorder="1" applyAlignment="1" applyProtection="1">
      <alignment horizontal="center" vertical="center"/>
      <protection locked="0"/>
    </xf>
    <xf numFmtId="0" fontId="4" fillId="0" borderId="18" xfId="55" applyFont="1" applyFill="1" applyBorder="1" applyAlignment="1">
      <alignment horizontal="center" vertical="center" wrapText="1"/>
      <protection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30" xfId="55" applyNumberFormat="1" applyFont="1" applyFill="1" applyBorder="1" applyAlignment="1" applyProtection="1">
      <alignment horizontal="center" vertical="center" wrapText="1"/>
      <protection/>
    </xf>
    <xf numFmtId="0" fontId="7" fillId="33" borderId="11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6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1" fontId="10" fillId="0" borderId="37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13" fillId="0" borderId="16" xfId="55" applyFont="1" applyFill="1" applyBorder="1" applyAlignment="1" applyProtection="1">
      <alignment vertical="center" wrapText="1"/>
      <protection locked="0"/>
    </xf>
    <xf numFmtId="197" fontId="13" fillId="0" borderId="0" xfId="55" applyNumberFormat="1" applyFont="1" applyFill="1" applyBorder="1" applyAlignment="1" applyProtection="1">
      <alignment vertical="center" wrapText="1"/>
      <protection locked="0"/>
    </xf>
    <xf numFmtId="197" fontId="13" fillId="0" borderId="14" xfId="55" applyNumberFormat="1" applyFont="1" applyFill="1" applyBorder="1" applyAlignment="1" applyProtection="1">
      <alignment vertical="center" wrapText="1"/>
      <protection locked="0"/>
    </xf>
    <xf numFmtId="0" fontId="13" fillId="0" borderId="12" xfId="55" applyFont="1" applyFill="1" applyBorder="1" applyAlignment="1" applyProtection="1">
      <alignment vertical="center" wrapText="1"/>
      <protection locked="0"/>
    </xf>
    <xf numFmtId="1" fontId="10" fillId="0" borderId="37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7" xfId="55" applyNumberFormat="1" applyFont="1" applyFill="1" applyBorder="1" applyAlignment="1" applyProtection="1">
      <alignment horizontal="center" vertical="center"/>
      <protection locked="0"/>
    </xf>
    <xf numFmtId="2" fontId="10" fillId="0" borderId="29" xfId="0" applyNumberFormat="1" applyFont="1" applyFill="1" applyBorder="1" applyAlignment="1" applyProtection="1">
      <alignment horizontal="center" vertical="center"/>
      <protection locked="0"/>
    </xf>
    <xf numFmtId="188" fontId="10" fillId="0" borderId="29" xfId="0" applyNumberFormat="1" applyFont="1" applyFill="1" applyBorder="1" applyAlignment="1" applyProtection="1">
      <alignment horizontal="center" vertical="center"/>
      <protection locked="0"/>
    </xf>
    <xf numFmtId="2" fontId="65" fillId="0" borderId="28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Alignment="1" applyProtection="1">
      <alignment horizontal="center" vertical="center"/>
      <protection locked="0"/>
    </xf>
    <xf numFmtId="0" fontId="10" fillId="0" borderId="19" xfId="55" applyFont="1" applyFill="1" applyBorder="1" applyAlignment="1">
      <alignment horizontal="center" vertical="top" wrapText="1"/>
      <protection/>
    </xf>
    <xf numFmtId="0" fontId="4" fillId="0" borderId="19" xfId="55" applyFont="1" applyFill="1" applyBorder="1" applyAlignment="1" applyProtection="1">
      <alignment horizontal="center" vertical="center" wrapText="1"/>
      <protection locked="0"/>
    </xf>
    <xf numFmtId="0" fontId="7" fillId="35" borderId="16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7" fontId="6" fillId="35" borderId="0" xfId="55" applyNumberFormat="1" applyFont="1" applyFill="1" applyBorder="1" applyAlignment="1">
      <alignment vertical="center"/>
      <protection/>
    </xf>
    <xf numFmtId="0" fontId="13" fillId="0" borderId="13" xfId="55" applyFont="1" applyFill="1" applyBorder="1" applyAlignment="1" applyProtection="1">
      <alignment vertical="center" wrapText="1"/>
      <protection locked="0"/>
    </xf>
    <xf numFmtId="197" fontId="13" fillId="0" borderId="13" xfId="55" applyNumberFormat="1" applyFont="1" applyFill="1" applyBorder="1" applyAlignment="1" applyProtection="1">
      <alignment vertical="center" wrapText="1"/>
      <protection locked="0"/>
    </xf>
    <xf numFmtId="0" fontId="13" fillId="0" borderId="15" xfId="55" applyFont="1" applyFill="1" applyBorder="1" applyAlignment="1" applyProtection="1">
      <alignment vertical="center" wrapText="1"/>
      <protection locked="0"/>
    </xf>
    <xf numFmtId="0" fontId="10" fillId="0" borderId="17" xfId="55" applyFont="1" applyFill="1" applyBorder="1" applyAlignment="1">
      <alignment horizontal="left" vertical="top" wrapText="1"/>
      <protection/>
    </xf>
    <xf numFmtId="17" fontId="6" fillId="35" borderId="16" xfId="55" applyNumberFormat="1" applyFont="1" applyFill="1" applyBorder="1" applyAlignment="1">
      <alignment vertical="center" wrapText="1"/>
      <protection/>
    </xf>
    <xf numFmtId="188" fontId="10" fillId="0" borderId="39" xfId="55" applyNumberFormat="1" applyFont="1" applyFill="1" applyBorder="1" applyAlignment="1" applyProtection="1">
      <alignment horizontal="center" vertical="center" wrapText="1"/>
      <protection/>
    </xf>
    <xf numFmtId="1" fontId="10" fillId="0" borderId="39" xfId="55" applyNumberFormat="1" applyFont="1" applyFill="1" applyBorder="1" applyAlignment="1" applyProtection="1">
      <alignment horizontal="center" vertical="center" wrapText="1"/>
      <protection/>
    </xf>
    <xf numFmtId="1" fontId="10" fillId="0" borderId="40" xfId="55" applyNumberFormat="1" applyFont="1" applyFill="1" applyBorder="1" applyAlignment="1" applyProtection="1">
      <alignment horizontal="center" vertical="center" wrapText="1"/>
      <protection/>
    </xf>
    <xf numFmtId="188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41" xfId="55" applyNumberFormat="1" applyFont="1" applyFill="1" applyBorder="1" applyAlignment="1" applyProtection="1">
      <alignment horizontal="center" vertical="center" wrapText="1"/>
      <protection/>
    </xf>
    <xf numFmtId="1" fontId="10" fillId="0" borderId="38" xfId="55" applyNumberFormat="1" applyFont="1" applyFill="1" applyBorder="1" applyAlignment="1" applyProtection="1">
      <alignment horizontal="center" vertical="center" wrapText="1"/>
      <protection/>
    </xf>
    <xf numFmtId="0" fontId="4" fillId="0" borderId="19" xfId="55" applyFont="1" applyFill="1" applyBorder="1" applyAlignment="1" applyProtection="1">
      <alignment horizontal="center" vertical="center"/>
      <protection locked="0"/>
    </xf>
    <xf numFmtId="0" fontId="7" fillId="0" borderId="42" xfId="55" applyFont="1" applyFill="1" applyBorder="1" applyAlignment="1" applyProtection="1">
      <alignment horizontal="left" vertical="center"/>
      <protection locked="0"/>
    </xf>
    <xf numFmtId="189" fontId="10" fillId="0" borderId="42" xfId="55" applyNumberFormat="1" applyFont="1" applyFill="1" applyBorder="1" applyAlignment="1" applyProtection="1">
      <alignment horizontal="center" vertical="center"/>
      <protection locked="0"/>
    </xf>
    <xf numFmtId="0" fontId="7" fillId="0" borderId="29" xfId="55" applyFont="1" applyFill="1" applyBorder="1" applyAlignment="1" applyProtection="1">
      <alignment horizontal="left" vertical="center"/>
      <protection locked="0"/>
    </xf>
    <xf numFmtId="0" fontId="7" fillId="0" borderId="30" xfId="55" applyFont="1" applyFill="1" applyBorder="1" applyAlignment="1" applyProtection="1">
      <alignment horizontal="left" vertical="center"/>
      <protection locked="0"/>
    </xf>
    <xf numFmtId="0" fontId="7" fillId="0" borderId="43" xfId="55" applyFont="1" applyFill="1" applyBorder="1" applyAlignment="1" applyProtection="1">
      <alignment horizontal="left" vertical="center"/>
      <protection locked="0"/>
    </xf>
    <xf numFmtId="1" fontId="10" fillId="0" borderId="43" xfId="55" applyNumberFormat="1" applyFont="1" applyFill="1" applyBorder="1" applyAlignment="1" applyProtection="1">
      <alignment horizontal="left" vertical="center" wrapText="1"/>
      <protection locked="0"/>
    </xf>
    <xf numFmtId="1" fontId="10" fillId="0" borderId="20" xfId="55" applyNumberFormat="1" applyFont="1" applyFill="1" applyBorder="1" applyAlignment="1" applyProtection="1">
      <alignment horizontal="left" vertical="center" wrapText="1"/>
      <protection locked="0"/>
    </xf>
    <xf numFmtId="2" fontId="10" fillId="0" borderId="44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9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37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7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9" xfId="55" applyNumberFormat="1" applyFont="1" applyFill="1" applyBorder="1" applyAlignment="1" applyProtection="1">
      <alignment horizontal="center" vertical="center" wrapText="1"/>
      <protection/>
    </xf>
    <xf numFmtId="2" fontId="10" fillId="0" borderId="39" xfId="55" applyNumberFormat="1" applyFont="1" applyFill="1" applyBorder="1" applyAlignment="1" applyProtection="1">
      <alignment horizontal="center" vertical="center" wrapText="1"/>
      <protection/>
    </xf>
    <xf numFmtId="188" fontId="10" fillId="0" borderId="24" xfId="55" applyNumberFormat="1" applyFont="1" applyFill="1" applyBorder="1" applyAlignment="1" applyProtection="1">
      <alignment horizontal="center" vertical="center" wrapText="1"/>
      <protection/>
    </xf>
    <xf numFmtId="2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19" xfId="55" applyFont="1" applyFill="1" applyBorder="1" applyAlignment="1" applyProtection="1">
      <alignment horizontal="center" vertical="center" wrapText="1"/>
      <protection locked="0"/>
    </xf>
    <xf numFmtId="0" fontId="10" fillId="0" borderId="45" xfId="55" applyFont="1" applyFill="1" applyBorder="1" applyAlignment="1">
      <alignment horizontal="center" vertical="center"/>
      <protection/>
    </xf>
    <xf numFmtId="0" fontId="10" fillId="0" borderId="28" xfId="55" applyFont="1" applyFill="1" applyBorder="1" applyAlignment="1">
      <alignment horizontal="center" vertical="center"/>
      <protection/>
    </xf>
    <xf numFmtId="2" fontId="10" fillId="0" borderId="28" xfId="55" applyNumberFormat="1" applyFont="1" applyFill="1" applyBorder="1" applyAlignment="1">
      <alignment horizontal="center" vertical="center"/>
      <protection/>
    </xf>
    <xf numFmtId="1" fontId="10" fillId="0" borderId="28" xfId="55" applyNumberFormat="1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49" fontId="13" fillId="0" borderId="0" xfId="55" applyNumberFormat="1" applyFont="1" applyFill="1" applyBorder="1" applyAlignment="1" applyProtection="1">
      <alignment vertical="center" wrapText="1"/>
      <protection locked="0"/>
    </xf>
    <xf numFmtId="49" fontId="13" fillId="0" borderId="14" xfId="55" applyNumberFormat="1" applyFont="1" applyFill="1" applyBorder="1" applyAlignment="1" applyProtection="1">
      <alignment vertical="center" wrapText="1"/>
      <protection locked="0"/>
    </xf>
    <xf numFmtId="0" fontId="10" fillId="0" borderId="19" xfId="55" applyFont="1" applyFill="1" applyBorder="1" applyAlignment="1" applyProtection="1">
      <alignment horizontal="center" vertical="center"/>
      <protection locked="0"/>
    </xf>
    <xf numFmtId="0" fontId="4" fillId="0" borderId="13" xfId="55" applyFont="1" applyFill="1" applyBorder="1" applyAlignment="1">
      <alignment horizontal="center" vertical="center" wrapText="1"/>
      <protection/>
    </xf>
    <xf numFmtId="0" fontId="10" fillId="0" borderId="13" xfId="55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12" fillId="0" borderId="19" xfId="55" applyFont="1" applyFill="1" applyBorder="1" applyAlignment="1" applyProtection="1">
      <alignment horizontal="center" vertical="center" wrapText="1"/>
      <protection locked="0"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55" applyFont="1" applyFill="1" applyBorder="1" applyAlignment="1">
      <alignment horizontal="center" vertical="center"/>
      <protection/>
    </xf>
    <xf numFmtId="0" fontId="7" fillId="34" borderId="0" xfId="55" applyFont="1" applyFill="1" applyBorder="1" applyAlignment="1">
      <alignment horizontal="center"/>
      <protection/>
    </xf>
    <xf numFmtId="2" fontId="10" fillId="0" borderId="21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42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45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3" xfId="55" applyNumberFormat="1" applyFont="1" applyFill="1" applyBorder="1" applyAlignment="1" applyProtection="1">
      <alignment horizontal="center" vertical="center"/>
      <protection locked="0"/>
    </xf>
    <xf numFmtId="188" fontId="10" fillId="0" borderId="29" xfId="55" applyNumberFormat="1" applyFont="1" applyFill="1" applyBorder="1" applyAlignment="1">
      <alignment horizontal="center" vertical="center" wrapText="1"/>
      <protection/>
    </xf>
    <xf numFmtId="188" fontId="10" fillId="0" borderId="28" xfId="55" applyNumberFormat="1" applyFont="1" applyFill="1" applyBorder="1" applyAlignment="1">
      <alignment horizontal="center" vertical="center" wrapText="1"/>
      <protection/>
    </xf>
    <xf numFmtId="1" fontId="10" fillId="0" borderId="46" xfId="55" applyNumberFormat="1" applyFont="1" applyFill="1" applyBorder="1" applyAlignment="1" applyProtection="1">
      <alignment horizontal="center" vertical="center" wrapText="1"/>
      <protection/>
    </xf>
    <xf numFmtId="188" fontId="10" fillId="0" borderId="47" xfId="55" applyNumberFormat="1" applyFont="1" applyFill="1" applyBorder="1" applyAlignment="1" applyProtection="1">
      <alignment horizontal="center" vertical="center" wrapText="1"/>
      <protection/>
    </xf>
    <xf numFmtId="2" fontId="10" fillId="0" borderId="47" xfId="55" applyNumberFormat="1" applyFont="1" applyFill="1" applyBorder="1" applyAlignment="1" applyProtection="1">
      <alignment horizontal="center" vertical="center" wrapText="1"/>
      <protection/>
    </xf>
    <xf numFmtId="1" fontId="10" fillId="0" borderId="47" xfId="55" applyNumberFormat="1" applyFont="1" applyFill="1" applyBorder="1" applyAlignment="1" applyProtection="1">
      <alignment horizontal="center" vertical="center" wrapText="1"/>
      <protection/>
    </xf>
    <xf numFmtId="188" fontId="10" fillId="0" borderId="37" xfId="55" applyNumberFormat="1" applyFont="1" applyFill="1" applyBorder="1" applyAlignment="1">
      <alignment horizontal="center" vertical="center" wrapText="1"/>
      <protection/>
    </xf>
    <xf numFmtId="1" fontId="10" fillId="0" borderId="48" xfId="55" applyNumberFormat="1" applyFont="1" applyFill="1" applyBorder="1" applyAlignment="1" applyProtection="1">
      <alignment horizontal="center" vertical="center" wrapText="1"/>
      <protection/>
    </xf>
    <xf numFmtId="189" fontId="10" fillId="0" borderId="41" xfId="55" applyNumberFormat="1" applyFont="1" applyFill="1" applyBorder="1" applyAlignment="1" applyProtection="1">
      <alignment horizontal="center" vertical="center"/>
      <protection locked="0"/>
    </xf>
    <xf numFmtId="189" fontId="10" fillId="0" borderId="42" xfId="0" applyNumberFormat="1" applyFont="1" applyFill="1" applyBorder="1" applyAlignment="1" applyProtection="1">
      <alignment horizontal="center" vertical="center"/>
      <protection locked="0"/>
    </xf>
    <xf numFmtId="189" fontId="10" fillId="0" borderId="45" xfId="0" applyNumberFormat="1" applyFont="1" applyFill="1" applyBorder="1" applyAlignment="1" applyProtection="1">
      <alignment horizontal="center" vertical="center"/>
      <protection locked="0"/>
    </xf>
    <xf numFmtId="1" fontId="10" fillId="0" borderId="49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55" applyFont="1" applyFill="1" applyBorder="1" applyAlignment="1" applyProtection="1">
      <alignment horizontal="left" vertical="center"/>
      <protection locked="0"/>
    </xf>
    <xf numFmtId="2" fontId="10" fillId="0" borderId="50" xfId="55" applyNumberFormat="1" applyFont="1" applyFill="1" applyBorder="1" applyAlignment="1" applyProtection="1">
      <alignment horizontal="center" vertical="center" wrapText="1"/>
      <protection/>
    </xf>
    <xf numFmtId="2" fontId="10" fillId="0" borderId="40" xfId="55" applyNumberFormat="1" applyFont="1" applyFill="1" applyBorder="1" applyAlignment="1" applyProtection="1">
      <alignment horizontal="center" vertical="center" wrapText="1"/>
      <protection/>
    </xf>
    <xf numFmtId="2" fontId="10" fillId="0" borderId="51" xfId="55" applyNumberFormat="1" applyFont="1" applyFill="1" applyBorder="1" applyAlignment="1" applyProtection="1">
      <alignment horizontal="center" vertical="center"/>
      <protection locked="0"/>
    </xf>
    <xf numFmtId="2" fontId="10" fillId="0" borderId="32" xfId="55" applyNumberFormat="1" applyFont="1" applyFill="1" applyBorder="1" applyAlignment="1">
      <alignment horizontal="center" vertical="center"/>
      <protection/>
    </xf>
    <xf numFmtId="0" fontId="10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/>
      <protection/>
    </xf>
    <xf numFmtId="188" fontId="10" fillId="0" borderId="29" xfId="55" applyNumberFormat="1" applyFont="1" applyFill="1" applyBorder="1" applyAlignment="1" applyProtection="1">
      <alignment horizontal="center" vertical="center"/>
      <protection locked="0"/>
    </xf>
    <xf numFmtId="189" fontId="10" fillId="0" borderId="37" xfId="55" applyNumberFormat="1" applyFont="1" applyFill="1" applyBorder="1" applyAlignment="1">
      <alignment horizontal="center" vertical="center" wrapText="1"/>
      <protection/>
    </xf>
    <xf numFmtId="188" fontId="10" fillId="0" borderId="37" xfId="55" applyNumberFormat="1" applyFont="1" applyFill="1" applyBorder="1" applyAlignment="1" applyProtection="1">
      <alignment horizontal="center" vertical="center"/>
      <protection locked="0"/>
    </xf>
    <xf numFmtId="189" fontId="10" fillId="0" borderId="22" xfId="55" applyNumberFormat="1" applyFont="1" applyFill="1" applyBorder="1" applyAlignment="1" applyProtection="1">
      <alignment horizontal="center" vertical="center"/>
      <protection locked="0"/>
    </xf>
    <xf numFmtId="189" fontId="10" fillId="0" borderId="21" xfId="55" applyNumberFormat="1" applyFont="1" applyFill="1" applyBorder="1" applyAlignment="1">
      <alignment horizontal="center" vertical="center" wrapText="1"/>
      <protection/>
    </xf>
    <xf numFmtId="1" fontId="10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1" xfId="0" applyNumberFormat="1" applyFont="1" applyFill="1" applyBorder="1" applyAlignment="1" applyProtection="1">
      <alignment horizontal="center" vertical="center"/>
      <protection locked="0"/>
    </xf>
    <xf numFmtId="2" fontId="10" fillId="0" borderId="21" xfId="55" applyNumberFormat="1" applyFont="1" applyFill="1" applyBorder="1" applyAlignment="1" applyProtection="1">
      <alignment horizontal="center" vertical="center"/>
      <protection locked="0"/>
    </xf>
    <xf numFmtId="0" fontId="10" fillId="0" borderId="32" xfId="55" applyFont="1" applyFill="1" applyBorder="1" applyAlignment="1">
      <alignment horizontal="center" vertical="center"/>
      <protection/>
    </xf>
    <xf numFmtId="0" fontId="10" fillId="0" borderId="19" xfId="55" applyFont="1" applyFill="1" applyBorder="1" applyAlignment="1">
      <alignment horizontal="center"/>
      <protection/>
    </xf>
    <xf numFmtId="2" fontId="65" fillId="0" borderId="27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42" xfId="55" applyNumberFormat="1" applyFont="1" applyFill="1" applyBorder="1" applyAlignment="1" applyProtection="1">
      <alignment horizontal="center" vertical="center" wrapText="1"/>
      <protection/>
    </xf>
    <xf numFmtId="189" fontId="10" fillId="0" borderId="52" xfId="55" applyNumberFormat="1" applyFont="1" applyFill="1" applyBorder="1" applyAlignment="1" applyProtection="1">
      <alignment horizontal="center" vertical="center" wrapText="1"/>
      <protection/>
    </xf>
    <xf numFmtId="189" fontId="10" fillId="0" borderId="53" xfId="55" applyNumberFormat="1" applyFont="1" applyFill="1" applyBorder="1" applyAlignment="1" applyProtection="1">
      <alignment horizontal="center" vertical="center"/>
      <protection locked="0"/>
    </xf>
    <xf numFmtId="189" fontId="10" fillId="0" borderId="54" xfId="55" applyNumberFormat="1" applyFont="1" applyFill="1" applyBorder="1" applyAlignment="1" applyProtection="1">
      <alignment horizontal="center" vertical="center"/>
      <protection locked="0"/>
    </xf>
    <xf numFmtId="189" fontId="10" fillId="0" borderId="55" xfId="0" applyNumberFormat="1" applyFont="1" applyFill="1" applyBorder="1" applyAlignment="1" applyProtection="1">
      <alignment horizontal="center" vertical="center"/>
      <protection locked="0"/>
    </xf>
    <xf numFmtId="1" fontId="10" fillId="0" borderId="27" xfId="55" applyNumberFormat="1" applyFont="1" applyFill="1" applyBorder="1" applyAlignment="1" applyProtection="1">
      <alignment horizontal="center" vertical="center" wrapText="1"/>
      <protection/>
    </xf>
    <xf numFmtId="188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44" xfId="55" applyNumberFormat="1" applyFont="1" applyFill="1" applyBorder="1" applyAlignment="1" applyProtection="1">
      <alignment horizontal="center" vertical="center" wrapText="1"/>
      <protection locked="0"/>
    </xf>
    <xf numFmtId="2" fontId="65" fillId="0" borderId="29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44" xfId="55" applyNumberFormat="1" applyFont="1" applyFill="1" applyBorder="1" applyAlignment="1">
      <alignment horizontal="center" vertical="center" wrapText="1"/>
      <protection/>
    </xf>
    <xf numFmtId="189" fontId="10" fillId="0" borderId="28" xfId="55" applyNumberFormat="1" applyFont="1" applyFill="1" applyBorder="1" applyAlignment="1">
      <alignment horizontal="center" vertical="center"/>
      <protection/>
    </xf>
    <xf numFmtId="1" fontId="10" fillId="0" borderId="56" xfId="55" applyNumberFormat="1" applyFont="1" applyFill="1" applyBorder="1" applyAlignment="1" applyProtection="1">
      <alignment horizontal="center" vertical="center" wrapText="1"/>
      <protection/>
    </xf>
    <xf numFmtId="1" fontId="10" fillId="0" borderId="52" xfId="55" applyNumberFormat="1" applyFont="1" applyFill="1" applyBorder="1" applyAlignment="1" applyProtection="1">
      <alignment horizontal="center" vertical="center" wrapText="1"/>
      <protection/>
    </xf>
    <xf numFmtId="189" fontId="10" fillId="0" borderId="53" xfId="0" applyNumberFormat="1" applyFont="1" applyFill="1" applyBorder="1" applyAlignment="1" applyProtection="1">
      <alignment horizontal="center" vertical="center"/>
      <protection locked="0"/>
    </xf>
    <xf numFmtId="189" fontId="10" fillId="0" borderId="57" xfId="0" applyNumberFormat="1" applyFont="1" applyFill="1" applyBorder="1" applyAlignment="1" applyProtection="1">
      <alignment horizontal="center" vertical="center"/>
      <protection locked="0"/>
    </xf>
    <xf numFmtId="189" fontId="10" fillId="0" borderId="53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58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57" xfId="55" applyNumberFormat="1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8" fillId="33" borderId="17" xfId="55" applyFont="1" applyFill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9" fillId="0" borderId="59" xfId="55" applyFont="1" applyBorder="1" applyAlignment="1">
      <alignment horizontal="center" vertical="center" wrapText="1"/>
      <protection/>
    </xf>
    <xf numFmtId="0" fontId="9" fillId="0" borderId="60" xfId="55" applyFont="1" applyBorder="1" applyAlignment="1">
      <alignment horizontal="center" vertical="center" wrapText="1"/>
      <protection/>
    </xf>
    <xf numFmtId="0" fontId="13" fillId="0" borderId="16" xfId="55" applyFont="1" applyFill="1" applyBorder="1" applyAlignment="1" applyProtection="1">
      <alignment horizontal="left" vertical="center" wrapText="1"/>
      <protection locked="0"/>
    </xf>
    <xf numFmtId="0" fontId="13" fillId="0" borderId="17" xfId="55" applyFont="1" applyFill="1" applyBorder="1" applyAlignment="1" applyProtection="1">
      <alignment horizontal="left" vertical="center" wrapText="1"/>
      <protection locked="0"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197" fontId="13" fillId="0" borderId="14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5" applyFont="1" applyFill="1" applyBorder="1" applyAlignment="1" applyProtection="1">
      <alignment horizontal="left" vertical="center" wrapText="1"/>
      <protection locked="0"/>
    </xf>
    <xf numFmtId="0" fontId="13" fillId="0" borderId="14" xfId="55" applyFont="1" applyFill="1" applyBorder="1" applyAlignment="1" applyProtection="1">
      <alignment horizontal="left" vertical="center" wrapText="1"/>
      <protection locked="0"/>
    </xf>
    <xf numFmtId="0" fontId="4" fillId="0" borderId="15" xfId="55" applyFont="1" applyBorder="1" applyAlignment="1">
      <alignment horizontal="left" vertical="center"/>
      <protection/>
    </xf>
    <xf numFmtId="0" fontId="4" fillId="0" borderId="16" xfId="55" applyFont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6" fillId="0" borderId="13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/>
      <protection/>
    </xf>
    <xf numFmtId="49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13" fillId="0" borderId="14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55" applyFont="1" applyFill="1" applyBorder="1" applyAlignment="1" applyProtection="1">
      <alignment horizontal="left" vertical="center" wrapText="1"/>
      <protection locked="0"/>
    </xf>
    <xf numFmtId="0" fontId="13" fillId="0" borderId="12" xfId="55" applyFont="1" applyFill="1" applyBorder="1" applyAlignment="1" applyProtection="1">
      <alignment horizontal="left" vertical="center" wrapText="1"/>
      <protection locked="0"/>
    </xf>
    <xf numFmtId="1" fontId="10" fillId="34" borderId="29" xfId="55" applyNumberFormat="1" applyFont="1" applyFill="1" applyBorder="1" applyAlignment="1" applyProtection="1">
      <alignment horizontal="center" vertical="center" wrapText="1"/>
      <protection/>
    </xf>
    <xf numFmtId="1" fontId="10" fillId="34" borderId="44" xfId="55" applyNumberFormat="1" applyFont="1" applyFill="1" applyBorder="1" applyAlignment="1" applyProtection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center"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0" fontId="4" fillId="0" borderId="61" xfId="55" applyFont="1" applyFill="1" applyBorder="1" applyAlignment="1">
      <alignment horizontal="center" vertical="center" wrapText="1"/>
      <protection/>
    </xf>
    <xf numFmtId="0" fontId="4" fillId="0" borderId="62" xfId="55" applyFont="1" applyFill="1" applyBorder="1" applyAlignment="1">
      <alignment horizontal="center" vertical="center" wrapText="1"/>
      <protection/>
    </xf>
    <xf numFmtId="1" fontId="10" fillId="0" borderId="21" xfId="55" applyNumberFormat="1" applyFont="1" applyFill="1" applyBorder="1" applyAlignment="1" applyProtection="1">
      <alignment horizontal="center" vertical="center" wrapText="1"/>
      <protection/>
    </xf>
    <xf numFmtId="1" fontId="10" fillId="0" borderId="37" xfId="55" applyNumberFormat="1" applyFont="1" applyFill="1" applyBorder="1" applyAlignment="1" applyProtection="1">
      <alignment horizontal="center" vertical="center" wrapText="1"/>
      <protection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44" xfId="55" applyNumberFormat="1" applyFont="1" applyFill="1" applyBorder="1" applyAlignment="1" applyProtection="1">
      <alignment horizontal="center" vertical="center" wrapText="1"/>
      <protection/>
    </xf>
    <xf numFmtId="0" fontId="4" fillId="0" borderId="36" xfId="55" applyFont="1" applyFill="1" applyBorder="1" applyAlignment="1">
      <alignment horizontal="center" vertical="center" wrapText="1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1" fontId="10" fillId="0" borderId="30" xfId="55" applyNumberFormat="1" applyFont="1" applyFill="1" applyBorder="1" applyAlignment="1" applyProtection="1">
      <alignment horizontal="center" vertical="center" wrapText="1"/>
      <protection/>
    </xf>
    <xf numFmtId="1" fontId="10" fillId="0" borderId="51" xfId="55" applyNumberFormat="1" applyFont="1" applyFill="1" applyBorder="1" applyAlignment="1" applyProtection="1">
      <alignment horizontal="center" vertical="center" wrapText="1"/>
      <protection/>
    </xf>
    <xf numFmtId="1" fontId="10" fillId="0" borderId="42" xfId="55" applyNumberFormat="1" applyFont="1" applyFill="1" applyBorder="1" applyAlignment="1" applyProtection="1">
      <alignment horizontal="center" vertical="center" wrapText="1"/>
      <protection/>
    </xf>
    <xf numFmtId="1" fontId="10" fillId="0" borderId="49" xfId="55" applyNumberFormat="1" applyFont="1" applyFill="1" applyBorder="1" applyAlignment="1" applyProtection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63" xfId="55" applyFont="1" applyFill="1" applyBorder="1" applyAlignment="1">
      <alignment horizontal="center" vertical="center" wrapText="1"/>
      <protection/>
    </xf>
    <xf numFmtId="0" fontId="4" fillId="34" borderId="25" xfId="55" applyFont="1" applyFill="1" applyBorder="1" applyAlignment="1">
      <alignment horizontal="center" vertical="center" wrapText="1"/>
      <protection/>
    </xf>
    <xf numFmtId="0" fontId="4" fillId="34" borderId="24" xfId="55" applyFont="1" applyFill="1" applyBorder="1" applyAlignment="1">
      <alignment horizontal="center" vertical="center" wrapText="1"/>
      <protection/>
    </xf>
    <xf numFmtId="0" fontId="4" fillId="34" borderId="63" xfId="55" applyFont="1" applyFill="1" applyBorder="1" applyAlignment="1">
      <alignment horizontal="center" vertical="center" wrapText="1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60" xfId="55" applyFont="1" applyFill="1" applyBorder="1" applyAlignment="1">
      <alignment horizontal="center" vertical="center"/>
      <protection/>
    </xf>
    <xf numFmtId="0" fontId="4" fillId="34" borderId="21" xfId="55" applyFont="1" applyFill="1" applyBorder="1" applyAlignment="1">
      <alignment horizontal="center" vertical="center" wrapText="1"/>
      <protection/>
    </xf>
    <xf numFmtId="0" fontId="4" fillId="34" borderId="64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6" fillId="35" borderId="16" xfId="55" applyFont="1" applyFill="1" applyBorder="1" applyAlignment="1">
      <alignment horizontal="center" vertical="center" wrapText="1"/>
      <protection/>
    </xf>
    <xf numFmtId="0" fontId="66" fillId="33" borderId="10" xfId="55" applyFont="1" applyFill="1" applyBorder="1" applyAlignment="1">
      <alignment horizontal="center" vertical="center" wrapText="1"/>
      <protection/>
    </xf>
    <xf numFmtId="0" fontId="66" fillId="33" borderId="12" xfId="55" applyFont="1" applyFill="1" applyBorder="1" applyAlignment="1">
      <alignment horizontal="center" vertical="center" wrapText="1"/>
      <protection/>
    </xf>
    <xf numFmtId="0" fontId="66" fillId="33" borderId="13" xfId="55" applyFont="1" applyFill="1" applyBorder="1" applyAlignment="1">
      <alignment horizontal="center" vertical="center" wrapText="1"/>
      <protection/>
    </xf>
    <xf numFmtId="0" fontId="66" fillId="33" borderId="14" xfId="55" applyFont="1" applyFill="1" applyBorder="1" applyAlignment="1">
      <alignment horizontal="center" vertical="center" wrapText="1"/>
      <protection/>
    </xf>
    <xf numFmtId="0" fontId="66" fillId="33" borderId="15" xfId="55" applyFont="1" applyFill="1" applyBorder="1" applyAlignment="1">
      <alignment horizontal="center" vertical="center" wrapText="1"/>
      <protection/>
    </xf>
    <xf numFmtId="0" fontId="66" fillId="33" borderId="17" xfId="55" applyFont="1" applyFill="1" applyBorder="1" applyAlignment="1">
      <alignment horizontal="center" vertical="center" wrapText="1"/>
      <protection/>
    </xf>
    <xf numFmtId="0" fontId="6" fillId="0" borderId="36" xfId="55" applyFont="1" applyBorder="1" applyAlignment="1">
      <alignment horizontal="center" vertical="center" wrapText="1"/>
      <protection/>
    </xf>
    <xf numFmtId="0" fontId="6" fillId="0" borderId="60" xfId="55" applyFont="1" applyBorder="1" applyAlignment="1">
      <alignment horizontal="center" vertical="center" wrapText="1"/>
      <protection/>
    </xf>
    <xf numFmtId="0" fontId="6" fillId="35" borderId="13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horizontal="center" vertical="center" wrapText="1"/>
      <protection/>
    </xf>
    <xf numFmtId="0" fontId="6" fillId="35" borderId="14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/>
      <protection/>
    </xf>
    <xf numFmtId="0" fontId="7" fillId="33" borderId="11" xfId="55" applyFont="1" applyFill="1" applyBorder="1" applyAlignment="1">
      <alignment horizontal="center"/>
      <protection/>
    </xf>
    <xf numFmtId="17" fontId="6" fillId="35" borderId="16" xfId="55" applyNumberFormat="1" applyFont="1" applyFill="1" applyBorder="1" applyAlignment="1">
      <alignment horizontal="left" vertical="center" wrapText="1"/>
      <protection/>
    </xf>
    <xf numFmtId="0" fontId="6" fillId="35" borderId="16" xfId="55" applyFont="1" applyFill="1" applyBorder="1" applyAlignment="1">
      <alignment horizontal="left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0" fontId="6" fillId="35" borderId="11" xfId="55" applyFont="1" applyFill="1" applyBorder="1" applyAlignment="1">
      <alignment horizontal="center" vertical="center" wrapText="1"/>
      <protection/>
    </xf>
    <xf numFmtId="0" fontId="6" fillId="35" borderId="12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34" borderId="26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/>
      <protection/>
    </xf>
    <xf numFmtId="0" fontId="6" fillId="0" borderId="59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34" borderId="17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7" fillId="33" borderId="10" xfId="55" applyFont="1" applyFill="1" applyBorder="1" applyAlignment="1">
      <alignment horizontal="center" vertical="center" wrapText="1"/>
      <protection/>
    </xf>
    <xf numFmtId="0" fontId="67" fillId="33" borderId="11" xfId="55" applyFont="1" applyFill="1" applyBorder="1" applyAlignment="1">
      <alignment horizontal="center" vertical="center" wrapText="1"/>
      <protection/>
    </xf>
    <xf numFmtId="0" fontId="67" fillId="33" borderId="12" xfId="55" applyFont="1" applyFill="1" applyBorder="1" applyAlignment="1">
      <alignment horizontal="center" vertical="center" wrapText="1"/>
      <protection/>
    </xf>
    <xf numFmtId="0" fontId="67" fillId="33" borderId="13" xfId="55" applyFont="1" applyFill="1" applyBorder="1" applyAlignment="1">
      <alignment horizontal="center" vertical="center" wrapText="1"/>
      <protection/>
    </xf>
    <xf numFmtId="0" fontId="67" fillId="33" borderId="0" xfId="55" applyFont="1" applyFill="1" applyBorder="1" applyAlignment="1">
      <alignment horizontal="center" vertical="center" wrapText="1"/>
      <protection/>
    </xf>
    <xf numFmtId="0" fontId="67" fillId="33" borderId="14" xfId="55" applyFont="1" applyFill="1" applyBorder="1" applyAlignment="1">
      <alignment horizontal="center" vertical="center" wrapText="1"/>
      <protection/>
    </xf>
    <xf numFmtId="0" fontId="67" fillId="33" borderId="15" xfId="55" applyFont="1" applyFill="1" applyBorder="1" applyAlignment="1">
      <alignment horizontal="center" vertical="center" wrapText="1"/>
      <protection/>
    </xf>
    <xf numFmtId="0" fontId="67" fillId="33" borderId="16" xfId="55" applyFont="1" applyFill="1" applyBorder="1" applyAlignment="1">
      <alignment horizontal="center" vertical="center" wrapText="1"/>
      <protection/>
    </xf>
    <xf numFmtId="0" fontId="67" fillId="33" borderId="17" xfId="55" applyFont="1" applyFill="1" applyBorder="1" applyAlignment="1">
      <alignment horizontal="center" vertical="center" wrapText="1"/>
      <protection/>
    </xf>
    <xf numFmtId="0" fontId="62" fillId="33" borderId="36" xfId="55" applyFont="1" applyFill="1" applyBorder="1" applyAlignment="1">
      <alignment horizontal="center" vertical="center" wrapText="1"/>
      <protection/>
    </xf>
    <xf numFmtId="0" fontId="62" fillId="33" borderId="59" xfId="55" applyFont="1" applyFill="1" applyBorder="1" applyAlignment="1">
      <alignment horizontal="center" vertical="center" wrapText="1"/>
      <protection/>
    </xf>
    <xf numFmtId="0" fontId="62" fillId="33" borderId="60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/>
      <protection/>
    </xf>
    <xf numFmtId="0" fontId="7" fillId="33" borderId="13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5" xfId="55" applyFont="1" applyFill="1" applyBorder="1" applyAlignment="1">
      <alignment horizontal="center"/>
      <protection/>
    </xf>
    <xf numFmtId="0" fontId="7" fillId="34" borderId="16" xfId="55" applyFont="1" applyFill="1" applyBorder="1" applyAlignment="1">
      <alignment horizontal="center"/>
      <protection/>
    </xf>
    <xf numFmtId="0" fontId="7" fillId="33" borderId="17" xfId="55" applyFont="1" applyFill="1" applyBorder="1" applyAlignment="1">
      <alignment horizontal="center"/>
      <protection/>
    </xf>
    <xf numFmtId="0" fontId="14" fillId="0" borderId="36" xfId="55" applyFont="1" applyFill="1" applyBorder="1" applyAlignment="1">
      <alignment horizontal="center" vertical="center"/>
      <protection/>
    </xf>
    <xf numFmtId="0" fontId="14" fillId="0" borderId="59" xfId="55" applyFont="1" applyFill="1" applyBorder="1" applyAlignment="1">
      <alignment horizontal="center" vertical="center"/>
      <protection/>
    </xf>
    <xf numFmtId="0" fontId="14" fillId="0" borderId="60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 applyProtection="1">
      <alignment horizontal="left" vertical="center" wrapText="1"/>
      <protection locked="0"/>
    </xf>
    <xf numFmtId="0" fontId="7" fillId="0" borderId="14" xfId="55" applyFont="1" applyFill="1" applyBorder="1" applyAlignment="1" applyProtection="1">
      <alignment horizontal="left" vertical="center" wrapText="1"/>
      <protection locked="0"/>
    </xf>
    <xf numFmtId="0" fontId="10" fillId="0" borderId="16" xfId="55" applyFont="1" applyFill="1" applyBorder="1" applyAlignment="1">
      <alignment horizontal="center" vertical="center" wrapText="1"/>
      <protection/>
    </xf>
    <xf numFmtId="0" fontId="10" fillId="0" borderId="17" xfId="55" applyFont="1" applyFill="1" applyBorder="1" applyAlignment="1">
      <alignment horizontal="center" vertical="center" wrapText="1"/>
      <protection/>
    </xf>
    <xf numFmtId="0" fontId="6" fillId="35" borderId="10" xfId="55" applyFont="1" applyFill="1" applyBorder="1" applyAlignment="1">
      <alignment horizontal="center"/>
      <protection/>
    </xf>
    <xf numFmtId="0" fontId="6" fillId="35" borderId="11" xfId="55" applyFont="1" applyFill="1" applyBorder="1" applyAlignment="1">
      <alignment horizontal="center"/>
      <protection/>
    </xf>
    <xf numFmtId="0" fontId="6" fillId="35" borderId="12" xfId="55" applyFont="1" applyFill="1" applyBorder="1" applyAlignment="1">
      <alignment horizontal="center"/>
      <protection/>
    </xf>
    <xf numFmtId="0" fontId="6" fillId="35" borderId="13" xfId="55" applyFont="1" applyFill="1" applyBorder="1" applyAlignment="1">
      <alignment horizontal="center"/>
      <protection/>
    </xf>
    <xf numFmtId="0" fontId="6" fillId="35" borderId="0" xfId="55" applyFont="1" applyFill="1" applyBorder="1" applyAlignment="1">
      <alignment horizontal="center"/>
      <protection/>
    </xf>
    <xf numFmtId="0" fontId="6" fillId="35" borderId="14" xfId="55" applyFont="1" applyFill="1" applyBorder="1" applyAlignment="1">
      <alignment horizontal="center"/>
      <protection/>
    </xf>
    <xf numFmtId="0" fontId="14" fillId="0" borderId="13" xfId="55" applyFont="1" applyFill="1" applyBorder="1" applyAlignment="1">
      <alignment horizontal="left" vertical="center"/>
      <protection/>
    </xf>
    <xf numFmtId="0" fontId="14" fillId="0" borderId="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17" fontId="6" fillId="35" borderId="16" xfId="55" applyNumberFormat="1" applyFont="1" applyFill="1" applyBorder="1" applyAlignment="1">
      <alignment horizontal="center" vertical="center"/>
      <protection/>
    </xf>
    <xf numFmtId="0" fontId="6" fillId="35" borderId="16" xfId="55" applyFont="1" applyFill="1" applyBorder="1" applyAlignment="1">
      <alignment horizontal="center" vertical="center"/>
      <protection/>
    </xf>
    <xf numFmtId="0" fontId="14" fillId="0" borderId="13" xfId="55" applyFont="1" applyFill="1" applyBorder="1" applyAlignment="1">
      <alignment horizontal="left" vertical="top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7" fillId="0" borderId="0" xfId="55" applyFont="1" applyFill="1" applyBorder="1" applyAlignment="1" applyProtection="1">
      <alignment horizontal="left" vertical="top" wrapText="1"/>
      <protection locked="0"/>
    </xf>
    <xf numFmtId="14" fontId="7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55" applyNumberFormat="1" applyFont="1" applyFill="1" applyBorder="1" applyAlignment="1" applyProtection="1">
      <alignment horizontal="left" vertical="center" wrapText="1"/>
      <protection locked="0"/>
    </xf>
    <xf numFmtId="49" fontId="7" fillId="36" borderId="0" xfId="55" applyNumberFormat="1" applyFont="1" applyFill="1" applyBorder="1" applyAlignment="1" applyProtection="1">
      <alignment horizontal="left" vertical="center" wrapText="1"/>
      <protection locked="0"/>
    </xf>
    <xf numFmtId="49" fontId="7" fillId="36" borderId="14" xfId="55" applyNumberFormat="1" applyFont="1" applyFill="1" applyBorder="1" applyAlignment="1" applyProtection="1">
      <alignment horizontal="left" vertical="center" wrapText="1"/>
      <protection locked="0"/>
    </xf>
    <xf numFmtId="188" fontId="7" fillId="0" borderId="0" xfId="55" applyNumberFormat="1" applyFont="1" applyFill="1" applyBorder="1" applyAlignment="1" applyProtection="1">
      <alignment horizontal="left" vertical="center" wrapText="1"/>
      <protection locked="0"/>
    </xf>
    <xf numFmtId="188" fontId="7" fillId="0" borderId="14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18" xfId="55" applyFont="1" applyFill="1" applyBorder="1" applyAlignment="1">
      <alignment horizontal="center" vertical="center" wrapText="1"/>
      <protection/>
    </xf>
    <xf numFmtId="0" fontId="10" fillId="34" borderId="19" xfId="55" applyFont="1" applyFill="1" applyBorder="1" applyAlignment="1">
      <alignment horizontal="center" vertical="center" wrapText="1"/>
      <protection/>
    </xf>
    <xf numFmtId="0" fontId="14" fillId="0" borderId="15" xfId="55" applyFont="1" applyBorder="1" applyAlignment="1">
      <alignment horizontal="left" vertical="top"/>
      <protection/>
    </xf>
    <xf numFmtId="0" fontId="14" fillId="0" borderId="16" xfId="55" applyFont="1" applyBorder="1" applyAlignment="1">
      <alignment horizontal="left" vertical="top"/>
      <protection/>
    </xf>
    <xf numFmtId="0" fontId="7" fillId="0" borderId="16" xfId="55" applyFont="1" applyFill="1" applyBorder="1" applyAlignment="1" applyProtection="1">
      <alignment horizontal="left" vertical="top" wrapText="1"/>
      <protection locked="0"/>
    </xf>
    <xf numFmtId="0" fontId="14" fillId="0" borderId="13" xfId="55" applyFont="1" applyFill="1" applyBorder="1" applyAlignment="1">
      <alignment horizontal="left" vertical="center" wrapText="1"/>
      <protection/>
    </xf>
    <xf numFmtId="0" fontId="14" fillId="0" borderId="0" xfId="55" applyFont="1" applyFill="1" applyBorder="1" applyAlignment="1">
      <alignment horizontal="left" vertical="center" wrapText="1"/>
      <protection/>
    </xf>
    <xf numFmtId="0" fontId="7" fillId="34" borderId="0" xfId="55" applyFont="1" applyFill="1" applyBorder="1" applyAlignment="1" applyProtection="1">
      <alignment horizontal="left" vertical="top" wrapText="1"/>
      <protection locked="0"/>
    </xf>
    <xf numFmtId="0" fontId="7" fillId="34" borderId="14" xfId="55" applyFont="1" applyFill="1" applyBorder="1" applyAlignment="1" applyProtection="1">
      <alignment horizontal="left" vertical="top" wrapText="1"/>
      <protection locked="0"/>
    </xf>
    <xf numFmtId="0" fontId="14" fillId="34" borderId="0" xfId="55" applyFont="1" applyFill="1" applyBorder="1" applyAlignment="1">
      <alignment horizontal="center" vertical="top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63" fillId="33" borderId="36" xfId="55" applyFont="1" applyFill="1" applyBorder="1" applyAlignment="1">
      <alignment horizontal="center" vertical="center" wrapText="1"/>
      <protection/>
    </xf>
    <xf numFmtId="0" fontId="63" fillId="33" borderId="59" xfId="55" applyFont="1" applyFill="1" applyBorder="1" applyAlignment="1">
      <alignment horizontal="center" vertical="center" wrapText="1"/>
      <protection/>
    </xf>
    <xf numFmtId="0" fontId="63" fillId="33" borderId="60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left" vertical="top" wrapText="1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13" fillId="0" borderId="0" xfId="55" applyFont="1" applyFill="1" applyBorder="1" applyAlignment="1" applyProtection="1">
      <alignment horizontal="left" vertical="top" wrapText="1"/>
      <protection locked="0"/>
    </xf>
    <xf numFmtId="0" fontId="13" fillId="0" borderId="0" xfId="55" applyFont="1" applyFill="1" applyBorder="1" applyAlignment="1" applyProtection="1">
      <alignment horizontal="left" vertical="center"/>
      <protection locked="0"/>
    </xf>
    <xf numFmtId="0" fontId="13" fillId="0" borderId="14" xfId="55" applyFont="1" applyFill="1" applyBorder="1" applyAlignment="1" applyProtection="1">
      <alignment horizontal="left" vertical="center"/>
      <protection locked="0"/>
    </xf>
    <xf numFmtId="0" fontId="7" fillId="0" borderId="16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49" fontId="13" fillId="0" borderId="0" xfId="55" applyNumberFormat="1" applyFont="1" applyFill="1" applyBorder="1" applyAlignment="1" applyProtection="1">
      <alignment horizontal="left" vertical="top" wrapText="1"/>
      <protection locked="0"/>
    </xf>
    <xf numFmtId="0" fontId="13" fillId="34" borderId="0" xfId="55" applyFont="1" applyFill="1" applyBorder="1" applyAlignment="1" applyProtection="1">
      <alignment horizontal="left" vertical="center" wrapText="1"/>
      <protection locked="0"/>
    </xf>
    <xf numFmtId="0" fontId="13" fillId="34" borderId="14" xfId="55" applyFont="1" applyFill="1" applyBorder="1" applyAlignment="1" applyProtection="1">
      <alignment horizontal="left" vertical="center" wrapText="1"/>
      <protection locked="0"/>
    </xf>
    <xf numFmtId="0" fontId="10" fillId="0" borderId="16" xfId="55" applyFont="1" applyFill="1" applyBorder="1" applyAlignment="1">
      <alignment horizontal="left" vertical="top" wrapText="1"/>
      <protection/>
    </xf>
    <xf numFmtId="0" fontId="13" fillId="0" borderId="16" xfId="55" applyFont="1" applyFill="1" applyBorder="1" applyAlignment="1" applyProtection="1">
      <alignment horizontal="left" vertical="top" wrapText="1"/>
      <protection locked="0"/>
    </xf>
    <xf numFmtId="0" fontId="4" fillId="34" borderId="0" xfId="55" applyFont="1" applyFill="1" applyBorder="1" applyAlignment="1">
      <alignment horizontal="right" vertical="center" wrapText="1"/>
      <protection/>
    </xf>
    <xf numFmtId="49" fontId="13" fillId="36" borderId="0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left" vertical="center" wrapText="1"/>
      <protection/>
    </xf>
    <xf numFmtId="0" fontId="4" fillId="0" borderId="13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68" fillId="33" borderId="10" xfId="55" applyFont="1" applyFill="1" applyBorder="1" applyAlignment="1">
      <alignment horizontal="center" vertical="center" wrapText="1"/>
      <protection/>
    </xf>
    <xf numFmtId="0" fontId="68" fillId="33" borderId="11" xfId="55" applyFont="1" applyFill="1" applyBorder="1" applyAlignment="1">
      <alignment horizontal="center" vertical="center" wrapText="1"/>
      <protection/>
    </xf>
    <xf numFmtId="0" fontId="68" fillId="33" borderId="12" xfId="55" applyFont="1" applyFill="1" applyBorder="1" applyAlignment="1">
      <alignment horizontal="center" vertical="center" wrapText="1"/>
      <protection/>
    </xf>
    <xf numFmtId="0" fontId="68" fillId="33" borderId="13" xfId="55" applyFont="1" applyFill="1" applyBorder="1" applyAlignment="1">
      <alignment horizontal="center" vertical="center" wrapText="1"/>
      <protection/>
    </xf>
    <xf numFmtId="0" fontId="68" fillId="33" borderId="0" xfId="55" applyFont="1" applyFill="1" applyBorder="1" applyAlignment="1">
      <alignment horizontal="center" vertical="center" wrapText="1"/>
      <protection/>
    </xf>
    <xf numFmtId="0" fontId="68" fillId="33" borderId="14" xfId="55" applyFont="1" applyFill="1" applyBorder="1" applyAlignment="1">
      <alignment horizontal="center" vertical="center" wrapText="1"/>
      <protection/>
    </xf>
    <xf numFmtId="0" fontId="68" fillId="33" borderId="15" xfId="55" applyFont="1" applyFill="1" applyBorder="1" applyAlignment="1">
      <alignment horizontal="center" vertical="center" wrapText="1"/>
      <protection/>
    </xf>
    <xf numFmtId="0" fontId="68" fillId="33" borderId="16" xfId="55" applyFont="1" applyFill="1" applyBorder="1" applyAlignment="1">
      <alignment horizontal="center" vertical="center" wrapText="1"/>
      <protection/>
    </xf>
    <xf numFmtId="0" fontId="68" fillId="33" borderId="17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10" fillId="34" borderId="25" xfId="55" applyFont="1" applyFill="1" applyBorder="1" applyAlignment="1">
      <alignment horizontal="center" vertical="center" wrapText="1"/>
      <protection/>
    </xf>
    <xf numFmtId="0" fontId="10" fillId="34" borderId="24" xfId="55" applyFont="1" applyFill="1" applyBorder="1" applyAlignment="1">
      <alignment horizontal="center" vertical="center" wrapText="1"/>
      <protection/>
    </xf>
    <xf numFmtId="0" fontId="10" fillId="34" borderId="26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65" xfId="55" applyFont="1" applyFill="1" applyBorder="1" applyAlignment="1">
      <alignment horizontal="center" vertical="center"/>
      <protection/>
    </xf>
    <xf numFmtId="0" fontId="4" fillId="0" borderId="66" xfId="55" applyFont="1" applyFill="1" applyBorder="1" applyAlignment="1">
      <alignment horizontal="center" vertical="center"/>
      <protection/>
    </xf>
    <xf numFmtId="0" fontId="6" fillId="0" borderId="15" xfId="55" applyFont="1" applyBorder="1" applyAlignment="1">
      <alignment horizontal="left" vertical="top"/>
      <protection/>
    </xf>
    <xf numFmtId="0" fontId="6" fillId="0" borderId="16" xfId="55" applyFont="1" applyBorder="1" applyAlignment="1">
      <alignment horizontal="left" vertical="top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38100</xdr:rowOff>
    </xdr:from>
    <xdr:to>
      <xdr:col>1</xdr:col>
      <xdr:colOff>619125</xdr:colOff>
      <xdr:row>3</xdr:row>
      <xdr:rowOff>228600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10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76200</xdr:rowOff>
    </xdr:from>
    <xdr:to>
      <xdr:col>2</xdr:col>
      <xdr:colOff>47625</xdr:colOff>
      <xdr:row>2</xdr:row>
      <xdr:rowOff>600075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8"/>
  <sheetViews>
    <sheetView showGridLines="0" tabSelected="1" view="pageLayout" zoomScale="70" zoomScaleSheetLayoutView="85" zoomScalePageLayoutView="70" workbookViewId="0" topLeftCell="A53">
      <selection activeCell="E83" sqref="E83"/>
    </sheetView>
  </sheetViews>
  <sheetFormatPr defaultColWidth="11.421875" defaultRowHeight="12.75"/>
  <cols>
    <col min="1" max="1" width="25.57421875" style="2" customWidth="1"/>
    <col min="2" max="2" width="12.28125" style="2" customWidth="1"/>
    <col min="3" max="3" width="14.57421875" style="2" customWidth="1"/>
    <col min="4" max="4" width="7.7109375" style="2" customWidth="1"/>
    <col min="5" max="5" width="13.28125" style="2" customWidth="1"/>
    <col min="6" max="15" width="12.8515625" style="2" customWidth="1"/>
    <col min="16" max="16" width="11.421875" style="2" customWidth="1"/>
    <col min="17" max="22" width="11.421875" style="74" customWidth="1"/>
    <col min="23" max="16384" width="11.421875" style="2" customWidth="1"/>
  </cols>
  <sheetData>
    <row r="1" ht="14.25" thickBot="1"/>
    <row r="2" spans="1:15" ht="14.25" customHeight="1">
      <c r="A2" s="45"/>
      <c r="B2" s="275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7"/>
      <c r="N2" s="336" t="s">
        <v>65</v>
      </c>
      <c r="O2" s="337"/>
    </row>
    <row r="3" spans="1:15" ht="19.5" customHeight="1">
      <c r="A3" s="46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0"/>
      <c r="N3" s="338"/>
      <c r="O3" s="339"/>
    </row>
    <row r="4" spans="1:15" ht="24" customHeight="1" thickBot="1">
      <c r="A4" s="46"/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  <c r="N4" s="340"/>
      <c r="O4" s="341"/>
    </row>
    <row r="5" spans="1:22" ht="22.5" customHeight="1" thickBot="1">
      <c r="A5" s="47"/>
      <c r="B5" s="284" t="s">
        <v>179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  <c r="N5" s="342" t="s">
        <v>44</v>
      </c>
      <c r="O5" s="343"/>
      <c r="Q5" s="75"/>
      <c r="R5" s="75"/>
      <c r="S5" s="75"/>
      <c r="T5" s="75"/>
      <c r="U5" s="75"/>
      <c r="V5" s="75"/>
    </row>
    <row r="6" spans="1:22" ht="16.5" customHeight="1" thickBot="1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Q6" s="75"/>
      <c r="R6" s="75"/>
      <c r="S6" s="75"/>
      <c r="T6" s="75"/>
      <c r="U6" s="75"/>
      <c r="V6" s="75"/>
    </row>
    <row r="7" spans="1:22" ht="17.25" customHeight="1">
      <c r="A7" s="351" t="s">
        <v>48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3"/>
      <c r="Q7" s="75"/>
      <c r="R7" s="75"/>
      <c r="S7" s="75"/>
      <c r="T7" s="75"/>
      <c r="U7" s="75"/>
      <c r="V7" s="75"/>
    </row>
    <row r="8" spans="1:22" ht="17.25" customHeight="1">
      <c r="A8" s="344" t="s">
        <v>30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6"/>
      <c r="Q8" s="75"/>
      <c r="R8" s="75"/>
      <c r="S8" s="75"/>
      <c r="T8" s="75"/>
      <c r="U8" s="75"/>
      <c r="V8" s="75"/>
    </row>
    <row r="9" spans="1:22" ht="17.25" customHeight="1" thickBot="1">
      <c r="A9" s="94"/>
      <c r="B9" s="176"/>
      <c r="C9" s="57"/>
      <c r="D9" s="57"/>
      <c r="E9" s="335" t="s">
        <v>114</v>
      </c>
      <c r="F9" s="335"/>
      <c r="G9" s="335"/>
      <c r="H9" s="335"/>
      <c r="I9" s="349" t="s">
        <v>222</v>
      </c>
      <c r="J9" s="350"/>
      <c r="K9" s="350"/>
      <c r="L9" s="57"/>
      <c r="M9" s="57"/>
      <c r="N9" s="57"/>
      <c r="O9" s="58"/>
      <c r="Q9" s="75"/>
      <c r="R9" s="75"/>
      <c r="S9" s="75"/>
      <c r="T9" s="75"/>
      <c r="U9" s="75"/>
      <c r="V9" s="75"/>
    </row>
    <row r="10" spans="1:22" ht="13.5" customHeight="1" thickBot="1">
      <c r="A10" s="298" t="s">
        <v>14</v>
      </c>
      <c r="B10" s="299"/>
      <c r="C10" s="299"/>
      <c r="D10" s="299"/>
      <c r="E10" s="299"/>
      <c r="F10" s="299"/>
      <c r="G10" s="300"/>
      <c r="H10" s="298" t="s">
        <v>13</v>
      </c>
      <c r="I10" s="299"/>
      <c r="J10" s="299"/>
      <c r="K10" s="299"/>
      <c r="L10" s="299"/>
      <c r="M10" s="299"/>
      <c r="N10" s="299"/>
      <c r="O10" s="300"/>
      <c r="Q10" s="75"/>
      <c r="R10" s="75"/>
      <c r="S10" s="75"/>
      <c r="T10" s="75"/>
      <c r="U10" s="75"/>
      <c r="V10" s="75"/>
    </row>
    <row r="11" spans="1:22" ht="14.25" customHeight="1">
      <c r="A11" s="334" t="s">
        <v>27</v>
      </c>
      <c r="B11" s="297"/>
      <c r="C11" s="303" t="s">
        <v>39</v>
      </c>
      <c r="D11" s="303"/>
      <c r="E11" s="303"/>
      <c r="F11" s="303"/>
      <c r="G11" s="304"/>
      <c r="H11" s="297" t="s">
        <v>20</v>
      </c>
      <c r="I11" s="297"/>
      <c r="J11" s="297"/>
      <c r="K11" s="297"/>
      <c r="L11" s="303" t="s">
        <v>223</v>
      </c>
      <c r="M11" s="303"/>
      <c r="N11" s="303"/>
      <c r="O11" s="304"/>
      <c r="Q11" s="75"/>
      <c r="R11" s="75"/>
      <c r="S11" s="75"/>
      <c r="T11" s="75"/>
      <c r="U11" s="75"/>
      <c r="V11" s="75"/>
    </row>
    <row r="12" spans="1:22" ht="14.25" customHeight="1">
      <c r="A12" s="295" t="s">
        <v>18</v>
      </c>
      <c r="B12" s="296"/>
      <c r="C12" s="291" t="s">
        <v>205</v>
      </c>
      <c r="D12" s="291"/>
      <c r="E12" s="291"/>
      <c r="F12" s="291"/>
      <c r="G12" s="292"/>
      <c r="H12" s="296" t="s">
        <v>21</v>
      </c>
      <c r="I12" s="296"/>
      <c r="J12" s="296"/>
      <c r="K12" s="296"/>
      <c r="L12" s="289">
        <v>45245</v>
      </c>
      <c r="M12" s="289"/>
      <c r="N12" s="289"/>
      <c r="O12" s="290"/>
      <c r="Q12" s="75"/>
      <c r="R12" s="75"/>
      <c r="S12" s="75"/>
      <c r="T12" s="75"/>
      <c r="U12" s="75"/>
      <c r="V12" s="75"/>
    </row>
    <row r="13" spans="1:22" ht="17.25" customHeight="1">
      <c r="A13" s="295" t="s">
        <v>23</v>
      </c>
      <c r="B13" s="296"/>
      <c r="C13" s="291" t="s">
        <v>80</v>
      </c>
      <c r="D13" s="291"/>
      <c r="E13" s="291"/>
      <c r="F13" s="291"/>
      <c r="G13" s="292"/>
      <c r="H13" s="296" t="s">
        <v>22</v>
      </c>
      <c r="I13" s="296"/>
      <c r="J13" s="296"/>
      <c r="K13" s="296"/>
      <c r="L13" s="301" t="s">
        <v>224</v>
      </c>
      <c r="M13" s="301"/>
      <c r="N13" s="301"/>
      <c r="O13" s="302"/>
      <c r="P13" s="89"/>
      <c r="Q13" s="75"/>
      <c r="R13" s="75"/>
      <c r="S13" s="75"/>
      <c r="T13" s="75"/>
      <c r="U13" s="75"/>
      <c r="V13" s="75"/>
    </row>
    <row r="14" spans="1:22" ht="19.5" customHeight="1">
      <c r="A14" s="295" t="s">
        <v>25</v>
      </c>
      <c r="B14" s="296"/>
      <c r="C14" s="291" t="s">
        <v>174</v>
      </c>
      <c r="D14" s="291"/>
      <c r="E14" s="291"/>
      <c r="F14" s="291"/>
      <c r="G14" s="292"/>
      <c r="H14" s="296" t="s">
        <v>12</v>
      </c>
      <c r="I14" s="296"/>
      <c r="J14" s="296"/>
      <c r="K14" s="296"/>
      <c r="L14" s="32"/>
      <c r="M14" s="78"/>
      <c r="N14" s="163"/>
      <c r="O14" s="79"/>
      <c r="Q14" s="75"/>
      <c r="R14" s="75"/>
      <c r="S14" s="75"/>
      <c r="T14" s="75"/>
      <c r="U14" s="75"/>
      <c r="V14" s="75"/>
    </row>
    <row r="15" spans="1:22" ht="19.5" customHeight="1">
      <c r="A15" s="295" t="s">
        <v>28</v>
      </c>
      <c r="B15" s="296"/>
      <c r="C15" s="291" t="s">
        <v>82</v>
      </c>
      <c r="D15" s="291"/>
      <c r="E15" s="291"/>
      <c r="F15" s="291"/>
      <c r="G15" s="292"/>
      <c r="H15" s="38"/>
      <c r="I15" s="38"/>
      <c r="J15" s="13"/>
      <c r="K15" s="13"/>
      <c r="L15" s="296" t="s">
        <v>17</v>
      </c>
      <c r="M15" s="296"/>
      <c r="N15" s="80">
        <v>48</v>
      </c>
      <c r="O15" s="81"/>
      <c r="Q15" s="75"/>
      <c r="R15" s="75"/>
      <c r="S15" s="75"/>
      <c r="T15" s="75"/>
      <c r="U15" s="75"/>
      <c r="V15" s="75"/>
    </row>
    <row r="16" spans="1:22" ht="19.5" customHeight="1">
      <c r="A16" s="295" t="s">
        <v>175</v>
      </c>
      <c r="B16" s="296"/>
      <c r="C16" s="289" t="s">
        <v>221</v>
      </c>
      <c r="D16" s="289"/>
      <c r="E16" s="289"/>
      <c r="F16" s="289"/>
      <c r="G16" s="290"/>
      <c r="H16" s="38"/>
      <c r="I16" s="38"/>
      <c r="J16" s="13"/>
      <c r="K16" s="13"/>
      <c r="L16" s="296" t="s">
        <v>19</v>
      </c>
      <c r="M16" s="296"/>
      <c r="N16" s="82">
        <v>23.1</v>
      </c>
      <c r="O16" s="81"/>
      <c r="Q16" s="75"/>
      <c r="R16" s="75"/>
      <c r="S16" s="75"/>
      <c r="T16" s="75"/>
      <c r="U16" s="75"/>
      <c r="V16" s="75"/>
    </row>
    <row r="17" spans="1:22" ht="19.5" customHeight="1" thickBot="1">
      <c r="A17" s="293" t="s">
        <v>29</v>
      </c>
      <c r="B17" s="294"/>
      <c r="C17" s="287" t="s">
        <v>40</v>
      </c>
      <c r="D17" s="287"/>
      <c r="E17" s="287"/>
      <c r="F17" s="287"/>
      <c r="G17" s="288"/>
      <c r="H17" s="15"/>
      <c r="I17" s="15"/>
      <c r="J17" s="15"/>
      <c r="K17" s="15"/>
      <c r="L17" s="15"/>
      <c r="M17" s="15"/>
      <c r="N17" s="83"/>
      <c r="O17" s="84"/>
      <c r="Q17" s="75"/>
      <c r="R17" s="75"/>
      <c r="S17" s="75"/>
      <c r="T17" s="75"/>
      <c r="U17" s="75"/>
      <c r="V17" s="75"/>
    </row>
    <row r="18" spans="1:22" ht="10.5" customHeight="1" thickBot="1">
      <c r="A18" s="27"/>
      <c r="B18" s="27"/>
      <c r="C18" s="43"/>
      <c r="D18" s="43"/>
      <c r="E18" s="43"/>
      <c r="F18" s="44"/>
      <c r="G18" s="44"/>
      <c r="H18" s="25"/>
      <c r="I18" s="25"/>
      <c r="J18" s="25"/>
      <c r="K18" s="25"/>
      <c r="L18" s="25"/>
      <c r="M18" s="25"/>
      <c r="N18" s="75"/>
      <c r="O18" s="75"/>
      <c r="Q18" s="75"/>
      <c r="R18" s="75"/>
      <c r="S18" s="75"/>
      <c r="T18" s="75"/>
      <c r="U18" s="75"/>
      <c r="V18" s="75"/>
    </row>
    <row r="19" spans="1:22" s="17" customFormat="1" ht="15" customHeight="1" thickBot="1">
      <c r="A19" s="326" t="s">
        <v>8</v>
      </c>
      <c r="B19" s="323" t="s">
        <v>9</v>
      </c>
      <c r="C19" s="307" t="s">
        <v>10</v>
      </c>
      <c r="D19" s="308"/>
      <c r="E19" s="326" t="s">
        <v>84</v>
      </c>
      <c r="F19" s="329" t="s">
        <v>173</v>
      </c>
      <c r="G19" s="330"/>
      <c r="H19" s="330"/>
      <c r="I19" s="330"/>
      <c r="J19" s="330"/>
      <c r="K19" s="330"/>
      <c r="L19" s="330"/>
      <c r="M19" s="330"/>
      <c r="N19" s="330"/>
      <c r="O19" s="331"/>
      <c r="Q19" s="44"/>
      <c r="R19" s="44"/>
      <c r="S19" s="44"/>
      <c r="T19" s="44"/>
      <c r="U19" s="44"/>
      <c r="V19" s="44"/>
    </row>
    <row r="20" spans="1:22" s="17" customFormat="1" ht="27.75" customHeight="1" thickBot="1">
      <c r="A20" s="327"/>
      <c r="B20" s="324"/>
      <c r="C20" s="309"/>
      <c r="D20" s="310"/>
      <c r="E20" s="332"/>
      <c r="F20" s="317" t="s">
        <v>76</v>
      </c>
      <c r="G20" s="318"/>
      <c r="H20" s="317" t="s">
        <v>75</v>
      </c>
      <c r="I20" s="318"/>
      <c r="J20" s="317" t="s">
        <v>77</v>
      </c>
      <c r="K20" s="318"/>
      <c r="L20" s="317" t="s">
        <v>78</v>
      </c>
      <c r="M20" s="318"/>
      <c r="N20" s="317" t="s">
        <v>79</v>
      </c>
      <c r="O20" s="318"/>
      <c r="Q20" s="49"/>
      <c r="R20" s="49"/>
      <c r="S20" s="49"/>
      <c r="T20" s="49"/>
      <c r="U20" s="49"/>
      <c r="V20" s="44"/>
    </row>
    <row r="21" spans="1:22" s="17" customFormat="1" ht="21" customHeight="1">
      <c r="A21" s="327"/>
      <c r="B21" s="324"/>
      <c r="C21" s="309"/>
      <c r="D21" s="310"/>
      <c r="E21" s="332"/>
      <c r="F21" s="154" t="s">
        <v>111</v>
      </c>
      <c r="G21" s="154" t="s">
        <v>113</v>
      </c>
      <c r="H21" s="154" t="s">
        <v>111</v>
      </c>
      <c r="I21" s="154" t="s">
        <v>113</v>
      </c>
      <c r="J21" s="154" t="s">
        <v>111</v>
      </c>
      <c r="K21" s="154" t="s">
        <v>113</v>
      </c>
      <c r="L21" s="154" t="s">
        <v>111</v>
      </c>
      <c r="M21" s="154" t="s">
        <v>113</v>
      </c>
      <c r="N21" s="154" t="s">
        <v>111</v>
      </c>
      <c r="O21" s="154" t="s">
        <v>113</v>
      </c>
      <c r="Q21" s="49"/>
      <c r="R21" s="49"/>
      <c r="S21" s="49"/>
      <c r="T21" s="49"/>
      <c r="U21" s="49"/>
      <c r="V21" s="44"/>
    </row>
    <row r="22" spans="1:22" s="17" customFormat="1" ht="27.75" customHeight="1">
      <c r="A22" s="327"/>
      <c r="B22" s="324"/>
      <c r="C22" s="309"/>
      <c r="D22" s="310"/>
      <c r="E22" s="332"/>
      <c r="F22" s="219" t="s">
        <v>34</v>
      </c>
      <c r="G22" s="175" t="s">
        <v>176</v>
      </c>
      <c r="H22" s="190" t="s">
        <v>1</v>
      </c>
      <c r="I22" s="190" t="s">
        <v>177</v>
      </c>
      <c r="J22" s="190" t="s">
        <v>3</v>
      </c>
      <c r="K22" s="190" t="s">
        <v>178</v>
      </c>
      <c r="L22" s="175" t="s">
        <v>4</v>
      </c>
      <c r="M22" s="175" t="s">
        <v>4</v>
      </c>
      <c r="N22" s="175" t="s">
        <v>2</v>
      </c>
      <c r="O22" s="177" t="s">
        <v>2</v>
      </c>
      <c r="Q22" s="48"/>
      <c r="R22" s="48"/>
      <c r="S22" s="48"/>
      <c r="T22" s="48"/>
      <c r="U22" s="48"/>
      <c r="V22" s="44"/>
    </row>
    <row r="23" spans="1:22" s="17" customFormat="1" ht="15" customHeight="1">
      <c r="A23" s="328"/>
      <c r="B23" s="325"/>
      <c r="C23" s="311"/>
      <c r="D23" s="312"/>
      <c r="E23" s="333"/>
      <c r="F23" s="218" t="s">
        <v>206</v>
      </c>
      <c r="G23" s="206" t="s">
        <v>207</v>
      </c>
      <c r="H23" s="215" t="s">
        <v>210</v>
      </c>
      <c r="I23" s="215" t="s">
        <v>211</v>
      </c>
      <c r="J23" s="215" t="s">
        <v>213</v>
      </c>
      <c r="K23" s="215" t="s">
        <v>214</v>
      </c>
      <c r="L23" s="206" t="s">
        <v>215</v>
      </c>
      <c r="M23" s="206" t="s">
        <v>216</v>
      </c>
      <c r="N23" s="206" t="s">
        <v>217</v>
      </c>
      <c r="O23" s="244" t="s">
        <v>218</v>
      </c>
      <c r="Q23" s="48"/>
      <c r="R23" s="48"/>
      <c r="S23" s="48"/>
      <c r="T23" s="48"/>
      <c r="U23" s="48"/>
      <c r="V23" s="44"/>
    </row>
    <row r="24" spans="1:22" s="17" customFormat="1" ht="16.5" customHeight="1" thickBot="1">
      <c r="A24" s="328"/>
      <c r="B24" s="325"/>
      <c r="C24" s="311"/>
      <c r="D24" s="312"/>
      <c r="E24" s="333"/>
      <c r="F24" s="190">
        <v>23110983</v>
      </c>
      <c r="G24" s="190">
        <v>23110984</v>
      </c>
      <c r="H24" s="190">
        <v>23110985</v>
      </c>
      <c r="I24" s="190">
        <v>23110986</v>
      </c>
      <c r="J24" s="190">
        <v>23110987</v>
      </c>
      <c r="K24" s="190">
        <v>23110988</v>
      </c>
      <c r="L24" s="190">
        <v>23110989</v>
      </c>
      <c r="M24" s="190">
        <v>23110990</v>
      </c>
      <c r="N24" s="190">
        <v>23110991</v>
      </c>
      <c r="O24" s="245">
        <v>23110992</v>
      </c>
      <c r="Q24" s="48"/>
      <c r="R24" s="48"/>
      <c r="S24" s="48"/>
      <c r="T24" s="48"/>
      <c r="U24" s="48"/>
      <c r="V24" s="44"/>
    </row>
    <row r="25" spans="1:22" s="54" customFormat="1" ht="22.5" customHeight="1">
      <c r="A25" s="191" t="s">
        <v>153</v>
      </c>
      <c r="B25" s="188" t="s">
        <v>47</v>
      </c>
      <c r="C25" s="321" t="s">
        <v>154</v>
      </c>
      <c r="D25" s="322"/>
      <c r="E25" s="109" t="s">
        <v>16</v>
      </c>
      <c r="F25" s="192" t="s">
        <v>194</v>
      </c>
      <c r="G25" s="235">
        <v>0.075</v>
      </c>
      <c r="H25" s="236" t="s">
        <v>16</v>
      </c>
      <c r="I25" s="237" t="s">
        <v>16</v>
      </c>
      <c r="J25" s="236" t="s">
        <v>16</v>
      </c>
      <c r="K25" s="237" t="s">
        <v>16</v>
      </c>
      <c r="L25" s="224" t="s">
        <v>194</v>
      </c>
      <c r="M25" s="225" t="s">
        <v>194</v>
      </c>
      <c r="N25" s="249" t="s">
        <v>16</v>
      </c>
      <c r="O25" s="207" t="s">
        <v>16</v>
      </c>
      <c r="Q25" s="56"/>
      <c r="R25" s="56"/>
      <c r="S25" s="56"/>
      <c r="T25" s="56"/>
      <c r="U25" s="56"/>
      <c r="V25" s="56"/>
    </row>
    <row r="26" spans="1:22" s="54" customFormat="1" ht="22.5" customHeight="1">
      <c r="A26" s="193" t="s">
        <v>115</v>
      </c>
      <c r="B26" s="162" t="s">
        <v>116</v>
      </c>
      <c r="C26" s="315" t="s">
        <v>117</v>
      </c>
      <c r="D26" s="316"/>
      <c r="E26" s="121">
        <v>10</v>
      </c>
      <c r="F26" s="122" t="s">
        <v>16</v>
      </c>
      <c r="G26" s="247" t="s">
        <v>16</v>
      </c>
      <c r="H26" s="122" t="s">
        <v>16</v>
      </c>
      <c r="I26" s="119" t="s">
        <v>16</v>
      </c>
      <c r="J26" s="122">
        <v>6.516</v>
      </c>
      <c r="K26" s="119">
        <v>3.238</v>
      </c>
      <c r="L26" s="122" t="s">
        <v>16</v>
      </c>
      <c r="M26" s="119" t="s">
        <v>16</v>
      </c>
      <c r="N26" s="250" t="s">
        <v>16</v>
      </c>
      <c r="O26" s="208" t="s">
        <v>16</v>
      </c>
      <c r="P26" s="90"/>
      <c r="Q26" s="56"/>
      <c r="R26" s="56"/>
      <c r="S26" s="56"/>
      <c r="T26" s="56"/>
      <c r="U26" s="56"/>
      <c r="V26" s="56"/>
    </row>
    <row r="27" spans="1:22" s="54" customFormat="1" ht="22.5" customHeight="1">
      <c r="A27" s="193" t="s">
        <v>124</v>
      </c>
      <c r="B27" s="162" t="s">
        <v>47</v>
      </c>
      <c r="C27" s="315" t="s">
        <v>125</v>
      </c>
      <c r="D27" s="316"/>
      <c r="E27" s="104" t="s">
        <v>127</v>
      </c>
      <c r="F27" s="199" t="s">
        <v>212</v>
      </c>
      <c r="G27" s="200">
        <v>0.4</v>
      </c>
      <c r="H27" s="199" t="s">
        <v>212</v>
      </c>
      <c r="I27" s="200" t="s">
        <v>212</v>
      </c>
      <c r="J27" s="199" t="s">
        <v>212</v>
      </c>
      <c r="K27" s="200" t="s">
        <v>212</v>
      </c>
      <c r="L27" s="199">
        <v>0.4</v>
      </c>
      <c r="M27" s="200" t="s">
        <v>212</v>
      </c>
      <c r="N27" s="199" t="s">
        <v>212</v>
      </c>
      <c r="O27" s="200" t="s">
        <v>212</v>
      </c>
      <c r="Q27" s="56"/>
      <c r="R27" s="56"/>
      <c r="S27" s="56"/>
      <c r="T27" s="56"/>
      <c r="U27" s="56"/>
      <c r="V27" s="56"/>
    </row>
    <row r="28" spans="1:22" s="54" customFormat="1" ht="22.5" customHeight="1">
      <c r="A28" s="193" t="s">
        <v>150</v>
      </c>
      <c r="B28" s="162" t="s">
        <v>47</v>
      </c>
      <c r="C28" s="315" t="s">
        <v>98</v>
      </c>
      <c r="D28" s="316"/>
      <c r="E28" s="104" t="s">
        <v>38</v>
      </c>
      <c r="F28" s="100">
        <v>1.11</v>
      </c>
      <c r="G28" s="152">
        <v>1.12</v>
      </c>
      <c r="H28" s="100">
        <v>0.31</v>
      </c>
      <c r="I28" s="99">
        <v>1.03</v>
      </c>
      <c r="J28" s="100">
        <v>0.78</v>
      </c>
      <c r="K28" s="99">
        <v>1.01</v>
      </c>
      <c r="L28" s="100">
        <v>0.76</v>
      </c>
      <c r="M28" s="99">
        <v>1.07</v>
      </c>
      <c r="N28" s="223">
        <v>0.76</v>
      </c>
      <c r="O28" s="209">
        <v>0.93</v>
      </c>
      <c r="Q28" s="56"/>
      <c r="R28" s="56"/>
      <c r="S28" s="56"/>
      <c r="T28" s="56"/>
      <c r="U28" s="56"/>
      <c r="V28" s="56"/>
    </row>
    <row r="29" spans="1:22" s="54" customFormat="1" ht="22.5" customHeight="1">
      <c r="A29" s="193" t="s">
        <v>91</v>
      </c>
      <c r="B29" s="162" t="s">
        <v>99</v>
      </c>
      <c r="C29" s="305" t="s">
        <v>100</v>
      </c>
      <c r="D29" s="306"/>
      <c r="E29" s="104" t="s">
        <v>85</v>
      </c>
      <c r="F29" s="101" t="s">
        <v>85</v>
      </c>
      <c r="G29" s="168" t="s">
        <v>85</v>
      </c>
      <c r="H29" s="101" t="s">
        <v>85</v>
      </c>
      <c r="I29" s="103" t="s">
        <v>85</v>
      </c>
      <c r="J29" s="101" t="s">
        <v>85</v>
      </c>
      <c r="K29" s="103" t="s">
        <v>85</v>
      </c>
      <c r="L29" s="101" t="s">
        <v>85</v>
      </c>
      <c r="M29" s="103" t="s">
        <v>85</v>
      </c>
      <c r="N29" s="251" t="s">
        <v>85</v>
      </c>
      <c r="O29" s="208" t="s">
        <v>85</v>
      </c>
      <c r="Q29" s="56"/>
      <c r="R29" s="56"/>
      <c r="S29" s="56"/>
      <c r="T29" s="56"/>
      <c r="U29" s="56"/>
      <c r="V29" s="56"/>
    </row>
    <row r="30" spans="1:22" s="54" customFormat="1" ht="22.5" customHeight="1">
      <c r="A30" s="193" t="s">
        <v>129</v>
      </c>
      <c r="B30" s="162" t="s">
        <v>92</v>
      </c>
      <c r="C30" s="305" t="s">
        <v>90</v>
      </c>
      <c r="D30" s="306"/>
      <c r="E30" s="104" t="s">
        <v>97</v>
      </c>
      <c r="F30" s="101" t="s">
        <v>141</v>
      </c>
      <c r="G30" s="168" t="s">
        <v>141</v>
      </c>
      <c r="H30" s="101" t="s">
        <v>141</v>
      </c>
      <c r="I30" s="168" t="s">
        <v>141</v>
      </c>
      <c r="J30" s="101" t="s">
        <v>141</v>
      </c>
      <c r="K30" s="168" t="s">
        <v>141</v>
      </c>
      <c r="L30" s="101" t="s">
        <v>141</v>
      </c>
      <c r="M30" s="168" t="s">
        <v>141</v>
      </c>
      <c r="N30" s="101" t="s">
        <v>141</v>
      </c>
      <c r="O30" s="168" t="s">
        <v>141</v>
      </c>
      <c r="Q30" s="56"/>
      <c r="R30" s="56"/>
      <c r="S30" s="56"/>
      <c r="T30" s="56"/>
      <c r="U30" s="56"/>
      <c r="V30" s="56"/>
    </row>
    <row r="31" spans="1:22" s="54" customFormat="1" ht="22.5" customHeight="1">
      <c r="A31" s="193" t="s">
        <v>108</v>
      </c>
      <c r="B31" s="162" t="s">
        <v>47</v>
      </c>
      <c r="C31" s="305" t="s">
        <v>89</v>
      </c>
      <c r="D31" s="306"/>
      <c r="E31" s="104" t="s">
        <v>101</v>
      </c>
      <c r="F31" s="100" t="s">
        <v>208</v>
      </c>
      <c r="G31" s="152" t="s">
        <v>209</v>
      </c>
      <c r="H31" s="100" t="s">
        <v>208</v>
      </c>
      <c r="I31" s="99" t="s">
        <v>208</v>
      </c>
      <c r="J31" s="100">
        <v>1.34</v>
      </c>
      <c r="K31" s="99">
        <v>0.54</v>
      </c>
      <c r="L31" s="100">
        <v>0.56</v>
      </c>
      <c r="M31" s="99">
        <v>0.61</v>
      </c>
      <c r="N31" s="223" t="s">
        <v>219</v>
      </c>
      <c r="O31" s="209" t="s">
        <v>220</v>
      </c>
      <c r="Q31" s="56"/>
      <c r="R31" s="56"/>
      <c r="S31" s="56"/>
      <c r="T31" s="56"/>
      <c r="U31" s="56"/>
      <c r="V31" s="56"/>
    </row>
    <row r="32" spans="1:22" s="54" customFormat="1" ht="22.5" customHeight="1">
      <c r="A32" s="193" t="s">
        <v>102</v>
      </c>
      <c r="B32" s="162" t="s">
        <v>47</v>
      </c>
      <c r="C32" s="313" t="s">
        <v>104</v>
      </c>
      <c r="D32" s="314"/>
      <c r="E32" s="104" t="s">
        <v>105</v>
      </c>
      <c r="F32" s="113" t="s">
        <v>192</v>
      </c>
      <c r="G32" s="169" t="s">
        <v>192</v>
      </c>
      <c r="H32" s="113" t="s">
        <v>192</v>
      </c>
      <c r="I32" s="169" t="s">
        <v>192</v>
      </c>
      <c r="J32" s="113" t="s">
        <v>192</v>
      </c>
      <c r="K32" s="169" t="s">
        <v>192</v>
      </c>
      <c r="L32" s="113" t="s">
        <v>192</v>
      </c>
      <c r="M32" s="169" t="s">
        <v>192</v>
      </c>
      <c r="N32" s="113" t="s">
        <v>192</v>
      </c>
      <c r="O32" s="169" t="s">
        <v>192</v>
      </c>
      <c r="Q32" s="56"/>
      <c r="R32" s="56"/>
      <c r="S32" s="56"/>
      <c r="T32" s="56"/>
      <c r="U32" s="56"/>
      <c r="V32" s="56"/>
    </row>
    <row r="33" spans="1:22" s="54" customFormat="1" ht="22.5" customHeight="1">
      <c r="A33" s="193" t="s">
        <v>121</v>
      </c>
      <c r="B33" s="162" t="s">
        <v>47</v>
      </c>
      <c r="C33" s="313" t="s">
        <v>122</v>
      </c>
      <c r="D33" s="314"/>
      <c r="E33" s="104" t="s">
        <v>110</v>
      </c>
      <c r="F33" s="246" t="s">
        <v>168</v>
      </c>
      <c r="G33" s="248" t="s">
        <v>168</v>
      </c>
      <c r="H33" s="246" t="s">
        <v>168</v>
      </c>
      <c r="I33" s="248" t="s">
        <v>168</v>
      </c>
      <c r="J33" s="246" t="s">
        <v>168</v>
      </c>
      <c r="K33" s="248" t="s">
        <v>168</v>
      </c>
      <c r="L33" s="246" t="s">
        <v>168</v>
      </c>
      <c r="M33" s="248" t="s">
        <v>168</v>
      </c>
      <c r="N33" s="246" t="s">
        <v>168</v>
      </c>
      <c r="O33" s="248" t="s">
        <v>168</v>
      </c>
      <c r="Q33" s="56"/>
      <c r="R33" s="56"/>
      <c r="S33" s="56"/>
      <c r="T33" s="56"/>
      <c r="U33" s="56"/>
      <c r="V33" s="56"/>
    </row>
    <row r="34" spans="1:22" s="54" customFormat="1" ht="22.5" customHeight="1">
      <c r="A34" s="193" t="s">
        <v>81</v>
      </c>
      <c r="B34" s="162" t="s">
        <v>93</v>
      </c>
      <c r="C34" s="313" t="s">
        <v>94</v>
      </c>
      <c r="D34" s="314"/>
      <c r="E34" s="104" t="s">
        <v>128</v>
      </c>
      <c r="F34" s="113">
        <v>7.13</v>
      </c>
      <c r="G34" s="169">
        <v>7.29</v>
      </c>
      <c r="H34" s="170">
        <v>7.19</v>
      </c>
      <c r="I34" s="114">
        <v>7.24</v>
      </c>
      <c r="J34" s="170">
        <v>7.49</v>
      </c>
      <c r="K34" s="114">
        <v>7.36</v>
      </c>
      <c r="L34" s="170">
        <v>7.11</v>
      </c>
      <c r="M34" s="114">
        <v>7.19</v>
      </c>
      <c r="N34" s="252">
        <v>7.31</v>
      </c>
      <c r="O34" s="208">
        <v>7.35</v>
      </c>
      <c r="Q34" s="56"/>
      <c r="R34" s="56"/>
      <c r="S34" s="56"/>
      <c r="T34" s="56"/>
      <c r="U34" s="56"/>
      <c r="V34" s="56"/>
    </row>
    <row r="35" spans="1:22" s="54" customFormat="1" ht="22.5" customHeight="1">
      <c r="A35" s="193" t="s">
        <v>149</v>
      </c>
      <c r="B35" s="162" t="s">
        <v>0</v>
      </c>
      <c r="C35" s="313" t="s">
        <v>95</v>
      </c>
      <c r="D35" s="314"/>
      <c r="E35" s="104" t="s">
        <v>96</v>
      </c>
      <c r="F35" s="113">
        <v>1.03</v>
      </c>
      <c r="G35" s="169">
        <v>1.64</v>
      </c>
      <c r="H35" s="170">
        <v>0.77</v>
      </c>
      <c r="I35" s="114">
        <v>0.88</v>
      </c>
      <c r="J35" s="170">
        <v>0.73</v>
      </c>
      <c r="K35" s="114">
        <v>0.91</v>
      </c>
      <c r="L35" s="170">
        <v>0.66</v>
      </c>
      <c r="M35" s="114">
        <v>1</v>
      </c>
      <c r="N35" s="252">
        <v>0.79</v>
      </c>
      <c r="O35" s="209">
        <v>0.49</v>
      </c>
      <c r="Q35" s="56"/>
      <c r="R35" s="56"/>
      <c r="S35" s="56"/>
      <c r="T35" s="56"/>
      <c r="U35" s="56"/>
      <c r="V35" s="56"/>
    </row>
    <row r="36" spans="1:22" s="54" customFormat="1" ht="22.5" customHeight="1">
      <c r="A36" s="193" t="s">
        <v>155</v>
      </c>
      <c r="B36" s="162" t="s">
        <v>16</v>
      </c>
      <c r="C36" s="315" t="s">
        <v>156</v>
      </c>
      <c r="D36" s="316"/>
      <c r="E36" s="104" t="s">
        <v>159</v>
      </c>
      <c r="F36" s="113" t="s">
        <v>193</v>
      </c>
      <c r="G36" s="169" t="s">
        <v>193</v>
      </c>
      <c r="H36" s="113" t="s">
        <v>193</v>
      </c>
      <c r="I36" s="115" t="s">
        <v>193</v>
      </c>
      <c r="J36" s="113" t="s">
        <v>193</v>
      </c>
      <c r="K36" s="115" t="s">
        <v>193</v>
      </c>
      <c r="L36" s="113" t="s">
        <v>193</v>
      </c>
      <c r="M36" s="115" t="s">
        <v>193</v>
      </c>
      <c r="N36" s="253" t="s">
        <v>193</v>
      </c>
      <c r="O36" s="208" t="s">
        <v>193</v>
      </c>
      <c r="Q36" s="56"/>
      <c r="R36" s="56"/>
      <c r="S36" s="56"/>
      <c r="T36" s="56"/>
      <c r="U36" s="56"/>
      <c r="V36" s="56"/>
    </row>
    <row r="37" spans="1:15" ht="22.5" customHeight="1" thickBot="1">
      <c r="A37" s="194" t="s">
        <v>157</v>
      </c>
      <c r="B37" s="189" t="s">
        <v>16</v>
      </c>
      <c r="C37" s="319" t="s">
        <v>158</v>
      </c>
      <c r="D37" s="320"/>
      <c r="E37" s="110" t="s">
        <v>159</v>
      </c>
      <c r="F37" s="116" t="s">
        <v>193</v>
      </c>
      <c r="G37" s="153" t="s">
        <v>193</v>
      </c>
      <c r="H37" s="116" t="s">
        <v>193</v>
      </c>
      <c r="I37" s="118" t="s">
        <v>193</v>
      </c>
      <c r="J37" s="116" t="s">
        <v>193</v>
      </c>
      <c r="K37" s="118" t="s">
        <v>193</v>
      </c>
      <c r="L37" s="116" t="s">
        <v>193</v>
      </c>
      <c r="M37" s="118" t="s">
        <v>193</v>
      </c>
      <c r="N37" s="226" t="s">
        <v>193</v>
      </c>
      <c r="O37" s="254" t="s">
        <v>193</v>
      </c>
    </row>
    <row r="38" spans="1:14" ht="28.5" customHeight="1">
      <c r="A38" s="296" t="s">
        <v>148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</row>
  </sheetData>
  <sheetProtection insertRows="0" deleteRows="0"/>
  <mergeCells count="58">
    <mergeCell ref="A11:B11"/>
    <mergeCell ref="C11:G11"/>
    <mergeCell ref="A10:G10"/>
    <mergeCell ref="E9:H9"/>
    <mergeCell ref="N2:O4"/>
    <mergeCell ref="N5:O5"/>
    <mergeCell ref="A8:O8"/>
    <mergeCell ref="A6:O6"/>
    <mergeCell ref="I9:K9"/>
    <mergeCell ref="A7:O7"/>
    <mergeCell ref="C25:D25"/>
    <mergeCell ref="B19:B24"/>
    <mergeCell ref="A19:A24"/>
    <mergeCell ref="J20:K20"/>
    <mergeCell ref="L20:M20"/>
    <mergeCell ref="N20:O20"/>
    <mergeCell ref="F19:O19"/>
    <mergeCell ref="E19:E24"/>
    <mergeCell ref="C26:D26"/>
    <mergeCell ref="C27:D27"/>
    <mergeCell ref="C37:D37"/>
    <mergeCell ref="C33:D33"/>
    <mergeCell ref="C31:D31"/>
    <mergeCell ref="C35:D35"/>
    <mergeCell ref="A38:N38"/>
    <mergeCell ref="C29:D29"/>
    <mergeCell ref="C30:D30"/>
    <mergeCell ref="C19:D24"/>
    <mergeCell ref="C34:D34"/>
    <mergeCell ref="C32:D32"/>
    <mergeCell ref="C36:D36"/>
    <mergeCell ref="F20:G20"/>
    <mergeCell ref="H20:I20"/>
    <mergeCell ref="C28:D28"/>
    <mergeCell ref="H11:K11"/>
    <mergeCell ref="H10:O10"/>
    <mergeCell ref="L13:O13"/>
    <mergeCell ref="L12:O12"/>
    <mergeCell ref="L11:O11"/>
    <mergeCell ref="L16:M16"/>
    <mergeCell ref="L15:M15"/>
    <mergeCell ref="A15:B15"/>
    <mergeCell ref="A14:B14"/>
    <mergeCell ref="A13:B13"/>
    <mergeCell ref="A12:B12"/>
    <mergeCell ref="H14:K14"/>
    <mergeCell ref="H13:K13"/>
    <mergeCell ref="H12:K12"/>
    <mergeCell ref="B2:M4"/>
    <mergeCell ref="B5:M5"/>
    <mergeCell ref="C17:G17"/>
    <mergeCell ref="C16:G16"/>
    <mergeCell ref="C15:G15"/>
    <mergeCell ref="C14:G14"/>
    <mergeCell ref="C13:G13"/>
    <mergeCell ref="C12:G12"/>
    <mergeCell ref="A17:B17"/>
    <mergeCell ref="A16:B16"/>
  </mergeCells>
  <dataValidations count="4">
    <dataValidation type="list" allowBlank="1" showInputMessage="1" showErrorMessage="1" sqref="F22">
      <formula1>'RED URB.-TANQUES 3'!#REF!</formula1>
    </dataValidation>
    <dataValidation type="list" allowBlank="1" showInputMessage="1" showErrorMessage="1" sqref="L22:M22">
      <formula1>'RED URB.-TANQUES 3'!#REF!</formula1>
    </dataValidation>
    <dataValidation type="list" allowBlank="1" showInputMessage="1" showErrorMessage="1" sqref="N22">
      <formula1>'RED URB.-TANQUES 3'!#REF!</formula1>
    </dataValidation>
    <dataValidation type="list" allowBlank="1" showInputMessage="1" showErrorMessage="1" sqref="A25:A37">
      <formula1>'RED URB.-TANQUES 3'!#REF!</formula1>
    </dataValidation>
  </dataValidations>
  <printOptions/>
  <pageMargins left="0.5352941176470588" right="0.03937007874015748" top="0.34125" bottom="0.1968503937007874" header="0" footer="0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8"/>
  <sheetViews>
    <sheetView showGridLines="0" view="pageLayout" zoomScale="55" zoomScaleSheetLayoutView="85" zoomScalePageLayoutView="55" workbookViewId="0" topLeftCell="A26">
      <selection activeCell="A43" sqref="A43:IV149"/>
    </sheetView>
  </sheetViews>
  <sheetFormatPr defaultColWidth="11.421875" defaultRowHeight="12.75"/>
  <cols>
    <col min="1" max="1" width="24.421875" style="2" customWidth="1"/>
    <col min="2" max="2" width="12.28125" style="2" customWidth="1"/>
    <col min="3" max="4" width="10.421875" style="2" customWidth="1"/>
    <col min="5" max="5" width="11.421875" style="2" customWidth="1"/>
    <col min="6" max="7" width="13.28125" style="2" customWidth="1"/>
    <col min="8" max="17" width="12.8515625" style="2" customWidth="1"/>
    <col min="18" max="18" width="11.421875" style="2" customWidth="1"/>
    <col min="19" max="24" width="11.421875" style="158" customWidth="1"/>
    <col min="25" max="16384" width="11.421875" style="2" customWidth="1"/>
  </cols>
  <sheetData>
    <row r="1" ht="14.25" thickBot="1"/>
    <row r="2" spans="1:17" ht="14.25" customHeight="1">
      <c r="A2" s="45"/>
      <c r="B2" s="275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7"/>
      <c r="P2" s="336" t="s">
        <v>65</v>
      </c>
      <c r="Q2" s="337"/>
    </row>
    <row r="3" spans="1:17" ht="19.5" customHeight="1">
      <c r="A3" s="46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  <c r="P3" s="338"/>
      <c r="Q3" s="339"/>
    </row>
    <row r="4" spans="1:17" ht="24" customHeight="1" thickBot="1">
      <c r="A4" s="46"/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3"/>
      <c r="P4" s="340"/>
      <c r="Q4" s="341"/>
    </row>
    <row r="5" spans="1:17" ht="22.5" customHeight="1" thickBot="1">
      <c r="A5" s="47"/>
      <c r="B5" s="284" t="s">
        <v>179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  <c r="P5" s="342" t="s">
        <v>197</v>
      </c>
      <c r="Q5" s="343"/>
    </row>
    <row r="6" spans="1:17" ht="16.5" customHeight="1" thickBot="1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</row>
    <row r="7" spans="1:17" ht="17.25" customHeight="1">
      <c r="A7" s="351" t="s">
        <v>48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3"/>
    </row>
    <row r="8" spans="1:17" ht="17.25" customHeight="1">
      <c r="A8" s="344" t="s">
        <v>30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6"/>
    </row>
    <row r="9" spans="1:17" ht="17.25" customHeight="1" thickBot="1">
      <c r="A9" s="94"/>
      <c r="B9" s="176"/>
      <c r="C9" s="57"/>
      <c r="D9" s="57"/>
      <c r="E9" s="335" t="s">
        <v>114</v>
      </c>
      <c r="F9" s="335"/>
      <c r="G9" s="335"/>
      <c r="H9" s="335"/>
      <c r="I9" s="335"/>
      <c r="J9" s="335"/>
      <c r="K9" s="349" t="s">
        <v>222</v>
      </c>
      <c r="L9" s="350"/>
      <c r="M9" s="350"/>
      <c r="N9" s="57"/>
      <c r="O9" s="57"/>
      <c r="P9" s="57"/>
      <c r="Q9" s="58"/>
    </row>
    <row r="10" spans="1:17" ht="13.5" customHeight="1" thickBot="1">
      <c r="A10" s="298" t="s">
        <v>14</v>
      </c>
      <c r="B10" s="299"/>
      <c r="C10" s="299"/>
      <c r="D10" s="299"/>
      <c r="E10" s="299"/>
      <c r="F10" s="299"/>
      <c r="G10" s="299"/>
      <c r="H10" s="299"/>
      <c r="I10" s="300"/>
      <c r="J10" s="298" t="s">
        <v>13</v>
      </c>
      <c r="K10" s="299"/>
      <c r="L10" s="299"/>
      <c r="M10" s="299"/>
      <c r="N10" s="299"/>
      <c r="O10" s="299"/>
      <c r="P10" s="299"/>
      <c r="Q10" s="300"/>
    </row>
    <row r="11" spans="1:17" ht="32.25" customHeight="1">
      <c r="A11" s="334" t="s">
        <v>27</v>
      </c>
      <c r="B11" s="297"/>
      <c r="C11" s="303" t="s">
        <v>39</v>
      </c>
      <c r="D11" s="303"/>
      <c r="E11" s="303"/>
      <c r="F11" s="303"/>
      <c r="G11" s="303"/>
      <c r="H11" s="303"/>
      <c r="I11" s="304"/>
      <c r="J11" s="297" t="s">
        <v>20</v>
      </c>
      <c r="K11" s="297"/>
      <c r="L11" s="297"/>
      <c r="M11" s="297"/>
      <c r="N11" s="303" t="s">
        <v>256</v>
      </c>
      <c r="O11" s="303"/>
      <c r="P11" s="303"/>
      <c r="Q11" s="304"/>
    </row>
    <row r="12" spans="1:17" ht="14.25" customHeight="1">
      <c r="A12" s="295" t="s">
        <v>18</v>
      </c>
      <c r="B12" s="296"/>
      <c r="C12" s="291" t="s">
        <v>205</v>
      </c>
      <c r="D12" s="291"/>
      <c r="E12" s="291"/>
      <c r="F12" s="291"/>
      <c r="G12" s="291"/>
      <c r="H12" s="291"/>
      <c r="I12" s="292"/>
      <c r="J12" s="296" t="s">
        <v>21</v>
      </c>
      <c r="K12" s="296"/>
      <c r="L12" s="296"/>
      <c r="M12" s="296"/>
      <c r="N12" s="289" t="s">
        <v>249</v>
      </c>
      <c r="O12" s="289"/>
      <c r="P12" s="289"/>
      <c r="Q12" s="290"/>
    </row>
    <row r="13" spans="1:18" ht="17.25" customHeight="1">
      <c r="A13" s="295" t="s">
        <v>23</v>
      </c>
      <c r="B13" s="296"/>
      <c r="C13" s="291" t="s">
        <v>80</v>
      </c>
      <c r="D13" s="291"/>
      <c r="E13" s="291"/>
      <c r="F13" s="291"/>
      <c r="G13" s="291"/>
      <c r="H13" s="291"/>
      <c r="I13" s="292"/>
      <c r="J13" s="296" t="s">
        <v>22</v>
      </c>
      <c r="K13" s="296"/>
      <c r="L13" s="296"/>
      <c r="M13" s="296"/>
      <c r="N13" s="213" t="s">
        <v>224</v>
      </c>
      <c r="O13" s="213"/>
      <c r="P13" s="213"/>
      <c r="Q13" s="214"/>
      <c r="R13" s="89"/>
    </row>
    <row r="14" spans="1:17" ht="19.5" customHeight="1">
      <c r="A14" s="295" t="s">
        <v>25</v>
      </c>
      <c r="B14" s="296"/>
      <c r="C14" s="291" t="s">
        <v>196</v>
      </c>
      <c r="D14" s="291"/>
      <c r="E14" s="291"/>
      <c r="F14" s="291"/>
      <c r="G14" s="291"/>
      <c r="H14" s="291"/>
      <c r="I14" s="292"/>
      <c r="J14" s="296" t="s">
        <v>12</v>
      </c>
      <c r="K14" s="296"/>
      <c r="L14" s="296"/>
      <c r="M14" s="296"/>
      <c r="N14" s="32"/>
      <c r="O14" s="78"/>
      <c r="P14" s="163"/>
      <c r="Q14" s="79"/>
    </row>
    <row r="15" spans="1:17" ht="19.5" customHeight="1">
      <c r="A15" s="295" t="s">
        <v>28</v>
      </c>
      <c r="B15" s="296"/>
      <c r="C15" s="291" t="s">
        <v>82</v>
      </c>
      <c r="D15" s="291"/>
      <c r="E15" s="291"/>
      <c r="F15" s="291"/>
      <c r="G15" s="291"/>
      <c r="H15" s="291"/>
      <c r="I15" s="292"/>
      <c r="J15" s="38"/>
      <c r="K15" s="38"/>
      <c r="L15" s="13"/>
      <c r="M15" s="13"/>
      <c r="N15" s="296" t="s">
        <v>17</v>
      </c>
      <c r="O15" s="296"/>
      <c r="P15" s="80" t="s">
        <v>250</v>
      </c>
      <c r="Q15" s="81"/>
    </row>
    <row r="16" spans="1:17" ht="19.5" customHeight="1">
      <c r="A16" s="295" t="s">
        <v>175</v>
      </c>
      <c r="B16" s="296"/>
      <c r="C16" s="289" t="s">
        <v>248</v>
      </c>
      <c r="D16" s="289"/>
      <c r="E16" s="289"/>
      <c r="F16" s="289"/>
      <c r="G16" s="289"/>
      <c r="H16" s="289"/>
      <c r="I16" s="290"/>
      <c r="J16" s="38"/>
      <c r="K16" s="38"/>
      <c r="L16" s="13"/>
      <c r="M16" s="13"/>
      <c r="N16" s="296" t="s">
        <v>19</v>
      </c>
      <c r="O16" s="296"/>
      <c r="P16" s="82" t="s">
        <v>251</v>
      </c>
      <c r="Q16" s="81"/>
    </row>
    <row r="17" spans="1:17" ht="19.5" customHeight="1" thickBot="1">
      <c r="A17" s="293" t="s">
        <v>29</v>
      </c>
      <c r="B17" s="294"/>
      <c r="C17" s="287" t="s">
        <v>40</v>
      </c>
      <c r="D17" s="287"/>
      <c r="E17" s="287"/>
      <c r="F17" s="287"/>
      <c r="G17" s="287"/>
      <c r="H17" s="287"/>
      <c r="I17" s="288"/>
      <c r="J17" s="15"/>
      <c r="K17" s="15"/>
      <c r="L17" s="15"/>
      <c r="M17" s="15"/>
      <c r="N17" s="15"/>
      <c r="O17" s="15"/>
      <c r="P17" s="83"/>
      <c r="Q17" s="84"/>
    </row>
    <row r="18" spans="1:17" ht="10.5" customHeight="1" thickBot="1">
      <c r="A18" s="27"/>
      <c r="B18" s="27"/>
      <c r="C18" s="43"/>
      <c r="D18" s="43"/>
      <c r="E18" s="43"/>
      <c r="F18" s="43"/>
      <c r="G18" s="43"/>
      <c r="H18" s="44"/>
      <c r="I18" s="44"/>
      <c r="J18" s="25"/>
      <c r="K18" s="25"/>
      <c r="L18" s="25"/>
      <c r="M18" s="25"/>
      <c r="N18" s="25"/>
      <c r="O18" s="25"/>
      <c r="P18" s="158"/>
      <c r="Q18" s="158"/>
    </row>
    <row r="19" spans="1:24" s="17" customFormat="1" ht="15" customHeight="1" thickBot="1">
      <c r="A19" s="326" t="s">
        <v>8</v>
      </c>
      <c r="B19" s="323" t="s">
        <v>9</v>
      </c>
      <c r="C19" s="307" t="s">
        <v>10</v>
      </c>
      <c r="D19" s="308"/>
      <c r="E19" s="326" t="s">
        <v>84</v>
      </c>
      <c r="F19" s="329" t="s">
        <v>173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  <c r="S19" s="44"/>
      <c r="T19" s="44"/>
      <c r="U19" s="44"/>
      <c r="V19" s="44"/>
      <c r="W19" s="44"/>
      <c r="X19" s="44"/>
    </row>
    <row r="20" spans="1:24" s="17" customFormat="1" ht="27.75" customHeight="1" thickBot="1">
      <c r="A20" s="327"/>
      <c r="B20" s="324"/>
      <c r="C20" s="309"/>
      <c r="D20" s="310"/>
      <c r="E20" s="332"/>
      <c r="F20" s="317" t="s">
        <v>87</v>
      </c>
      <c r="G20" s="318"/>
      <c r="H20" s="354" t="s">
        <v>86</v>
      </c>
      <c r="I20" s="355"/>
      <c r="J20" s="354" t="s">
        <v>181</v>
      </c>
      <c r="K20" s="355"/>
      <c r="L20" s="354" t="s">
        <v>88</v>
      </c>
      <c r="M20" s="355"/>
      <c r="N20" s="354" t="s">
        <v>183</v>
      </c>
      <c r="O20" s="355"/>
      <c r="P20" s="354" t="s">
        <v>184</v>
      </c>
      <c r="Q20" s="355"/>
      <c r="S20" s="49"/>
      <c r="T20" s="49"/>
      <c r="U20" s="49"/>
      <c r="V20" s="49"/>
      <c r="W20" s="49"/>
      <c r="X20" s="44"/>
    </row>
    <row r="21" spans="1:24" s="17" customFormat="1" ht="21" customHeight="1">
      <c r="A21" s="327"/>
      <c r="B21" s="324"/>
      <c r="C21" s="309"/>
      <c r="D21" s="310"/>
      <c r="E21" s="332"/>
      <c r="F21" s="154" t="s">
        <v>111</v>
      </c>
      <c r="G21" s="154" t="s">
        <v>113</v>
      </c>
      <c r="H21" s="154" t="s">
        <v>111</v>
      </c>
      <c r="I21" s="154" t="s">
        <v>113</v>
      </c>
      <c r="J21" s="154" t="s">
        <v>111</v>
      </c>
      <c r="K21" s="154" t="s">
        <v>113</v>
      </c>
      <c r="L21" s="154" t="s">
        <v>111</v>
      </c>
      <c r="M21" s="154" t="s">
        <v>113</v>
      </c>
      <c r="N21" s="154" t="s">
        <v>111</v>
      </c>
      <c r="O21" s="154" t="s">
        <v>113</v>
      </c>
      <c r="P21" s="154" t="s">
        <v>111</v>
      </c>
      <c r="Q21" s="154" t="s">
        <v>113</v>
      </c>
      <c r="S21" s="49"/>
      <c r="T21" s="49"/>
      <c r="U21" s="49"/>
      <c r="V21" s="49"/>
      <c r="W21" s="49"/>
      <c r="X21" s="44"/>
    </row>
    <row r="22" spans="1:24" s="17" customFormat="1" ht="39.75" customHeight="1">
      <c r="A22" s="327"/>
      <c r="B22" s="324"/>
      <c r="C22" s="309"/>
      <c r="D22" s="310"/>
      <c r="E22" s="332"/>
      <c r="F22" s="216" t="s">
        <v>72</v>
      </c>
      <c r="G22" s="161" t="s">
        <v>180</v>
      </c>
      <c r="H22" s="219" t="s">
        <v>37</v>
      </c>
      <c r="I22" s="175" t="s">
        <v>26</v>
      </c>
      <c r="J22" s="175" t="s">
        <v>35</v>
      </c>
      <c r="K22" s="175" t="s">
        <v>182</v>
      </c>
      <c r="L22" s="190" t="s">
        <v>83</v>
      </c>
      <c r="M22" s="175" t="s">
        <v>5</v>
      </c>
      <c r="N22" s="175" t="s">
        <v>6</v>
      </c>
      <c r="O22" s="175" t="s">
        <v>6</v>
      </c>
      <c r="P22" s="175" t="s">
        <v>7</v>
      </c>
      <c r="Q22" s="177" t="s">
        <v>36</v>
      </c>
      <c r="S22" s="48"/>
      <c r="T22" s="48"/>
      <c r="U22" s="48"/>
      <c r="V22" s="48"/>
      <c r="W22" s="48"/>
      <c r="X22" s="44"/>
    </row>
    <row r="23" spans="1:24" s="17" customFormat="1" ht="28.5" customHeight="1">
      <c r="A23" s="328"/>
      <c r="B23" s="325"/>
      <c r="C23" s="311"/>
      <c r="D23" s="312"/>
      <c r="E23" s="333"/>
      <c r="F23" s="217" t="s">
        <v>199</v>
      </c>
      <c r="G23" s="218" t="s">
        <v>200</v>
      </c>
      <c r="H23" s="174" t="s">
        <v>201</v>
      </c>
      <c r="I23" s="206" t="s">
        <v>202</v>
      </c>
      <c r="J23" s="206" t="s">
        <v>203</v>
      </c>
      <c r="K23" s="206" t="s">
        <v>204</v>
      </c>
      <c r="L23" s="206" t="s">
        <v>239</v>
      </c>
      <c r="M23" s="206" t="s">
        <v>240</v>
      </c>
      <c r="N23" s="206" t="s">
        <v>237</v>
      </c>
      <c r="O23" s="206" t="s">
        <v>238</v>
      </c>
      <c r="P23" s="206" t="s">
        <v>241</v>
      </c>
      <c r="Q23" s="206" t="s">
        <v>242</v>
      </c>
      <c r="S23" s="48"/>
      <c r="T23" s="48"/>
      <c r="U23" s="48"/>
      <c r="V23" s="48"/>
      <c r="W23" s="48"/>
      <c r="X23" s="44"/>
    </row>
    <row r="24" spans="1:24" s="17" customFormat="1" ht="26.25" customHeight="1" thickBot="1">
      <c r="A24" s="356"/>
      <c r="B24" s="325"/>
      <c r="C24" s="311"/>
      <c r="D24" s="312"/>
      <c r="E24" s="333"/>
      <c r="F24" s="212">
        <v>23110968</v>
      </c>
      <c r="G24" s="211">
        <v>23110969</v>
      </c>
      <c r="H24" s="173">
        <v>23110970</v>
      </c>
      <c r="I24" s="173">
        <v>23110971</v>
      </c>
      <c r="J24" s="173">
        <v>23110966</v>
      </c>
      <c r="K24" s="173">
        <v>23110967</v>
      </c>
      <c r="L24" s="173">
        <v>23111034</v>
      </c>
      <c r="M24" s="173">
        <v>23111035</v>
      </c>
      <c r="N24" s="173">
        <v>23111030</v>
      </c>
      <c r="O24" s="173">
        <v>23111031</v>
      </c>
      <c r="P24" s="190">
        <v>23111032</v>
      </c>
      <c r="Q24" s="177">
        <v>23111033</v>
      </c>
      <c r="S24" s="48"/>
      <c r="T24" s="48"/>
      <c r="U24" s="48"/>
      <c r="V24" s="48"/>
      <c r="W24" s="48"/>
      <c r="X24" s="44"/>
    </row>
    <row r="25" spans="1:24" s="54" customFormat="1" ht="26.25" customHeight="1">
      <c r="A25" s="95" t="s">
        <v>153</v>
      </c>
      <c r="B25" s="109" t="s">
        <v>47</v>
      </c>
      <c r="C25" s="321" t="s">
        <v>154</v>
      </c>
      <c r="D25" s="322"/>
      <c r="E25" s="76" t="s">
        <v>16</v>
      </c>
      <c r="F25" s="229" t="s">
        <v>194</v>
      </c>
      <c r="G25" s="234" t="s">
        <v>194</v>
      </c>
      <c r="H25" s="192" t="s">
        <v>16</v>
      </c>
      <c r="I25" s="235" t="s">
        <v>16</v>
      </c>
      <c r="J25" s="236" t="s">
        <v>194</v>
      </c>
      <c r="K25" s="237" t="s">
        <v>194</v>
      </c>
      <c r="L25" s="236" t="s">
        <v>16</v>
      </c>
      <c r="M25" s="237" t="s">
        <v>16</v>
      </c>
      <c r="N25" s="224" t="s">
        <v>16</v>
      </c>
      <c r="O25" s="238" t="s">
        <v>16</v>
      </c>
      <c r="P25" s="192" t="s">
        <v>16</v>
      </c>
      <c r="Q25" s="207" t="s">
        <v>16</v>
      </c>
      <c r="S25" s="56"/>
      <c r="T25" s="56"/>
      <c r="U25" s="56"/>
      <c r="V25" s="56"/>
      <c r="W25" s="56"/>
      <c r="X25" s="56"/>
    </row>
    <row r="26" spans="1:24" s="54" customFormat="1" ht="26.25" customHeight="1">
      <c r="A26" s="195" t="s">
        <v>115</v>
      </c>
      <c r="B26" s="104" t="s">
        <v>116</v>
      </c>
      <c r="C26" s="315" t="s">
        <v>117</v>
      </c>
      <c r="D26" s="316"/>
      <c r="E26" s="204">
        <v>10</v>
      </c>
      <c r="F26" s="268" t="s">
        <v>16</v>
      </c>
      <c r="G26" s="269" t="s">
        <v>16</v>
      </c>
      <c r="H26" s="259" t="s">
        <v>16</v>
      </c>
      <c r="I26" s="260" t="s">
        <v>16</v>
      </c>
      <c r="J26" s="270" t="s">
        <v>16</v>
      </c>
      <c r="K26" s="271" t="s">
        <v>16</v>
      </c>
      <c r="L26" s="270" t="s">
        <v>16</v>
      </c>
      <c r="M26" s="271" t="s">
        <v>16</v>
      </c>
      <c r="N26" s="272">
        <v>8.334</v>
      </c>
      <c r="O26" s="273">
        <v>9.863</v>
      </c>
      <c r="P26" s="259">
        <v>9.521</v>
      </c>
      <c r="Q26" s="274">
        <v>9.533</v>
      </c>
      <c r="S26" s="56"/>
      <c r="T26" s="56"/>
      <c r="U26" s="56"/>
      <c r="V26" s="56"/>
      <c r="W26" s="56"/>
      <c r="X26" s="56"/>
    </row>
    <row r="27" spans="1:24" s="54" customFormat="1" ht="26.25" customHeight="1">
      <c r="A27" s="96" t="s">
        <v>124</v>
      </c>
      <c r="B27" s="104" t="s">
        <v>47</v>
      </c>
      <c r="C27" s="315" t="s">
        <v>125</v>
      </c>
      <c r="D27" s="316"/>
      <c r="E27" s="204" t="s">
        <v>127</v>
      </c>
      <c r="F27" s="230">
        <v>0.7</v>
      </c>
      <c r="G27" s="184">
        <v>0.8</v>
      </c>
      <c r="H27" s="227" t="s">
        <v>212</v>
      </c>
      <c r="I27" s="233" t="s">
        <v>212</v>
      </c>
      <c r="J27" s="227">
        <v>0.7</v>
      </c>
      <c r="K27" s="228">
        <v>0.4</v>
      </c>
      <c r="L27" s="227" t="s">
        <v>212</v>
      </c>
      <c r="M27" s="233" t="s">
        <v>212</v>
      </c>
      <c r="N27" s="122" t="s">
        <v>212</v>
      </c>
      <c r="O27" s="266" t="s">
        <v>212</v>
      </c>
      <c r="P27" s="122" t="s">
        <v>212</v>
      </c>
      <c r="Q27" s="267" t="s">
        <v>212</v>
      </c>
      <c r="R27" s="90"/>
      <c r="S27" s="56"/>
      <c r="T27" s="56"/>
      <c r="U27" s="56"/>
      <c r="V27" s="56"/>
      <c r="W27" s="56"/>
      <c r="X27" s="56"/>
    </row>
    <row r="28" spans="1:24" s="54" customFormat="1" ht="26.25" customHeight="1">
      <c r="A28" s="96" t="s">
        <v>150</v>
      </c>
      <c r="B28" s="104" t="s">
        <v>47</v>
      </c>
      <c r="C28" s="315" t="s">
        <v>98</v>
      </c>
      <c r="D28" s="316"/>
      <c r="E28" s="77" t="s">
        <v>38</v>
      </c>
      <c r="F28" s="231">
        <v>0.54</v>
      </c>
      <c r="G28" s="203">
        <v>1.1</v>
      </c>
      <c r="H28" s="100">
        <v>0.54</v>
      </c>
      <c r="I28" s="152">
        <v>0.8</v>
      </c>
      <c r="J28" s="100">
        <v>0.52</v>
      </c>
      <c r="K28" s="99">
        <v>0.98</v>
      </c>
      <c r="L28" s="100">
        <v>0.97</v>
      </c>
      <c r="M28" s="99">
        <v>1.15</v>
      </c>
      <c r="N28" s="100">
        <v>0.86</v>
      </c>
      <c r="O28" s="198">
        <v>1.1</v>
      </c>
      <c r="P28" s="100">
        <v>1.14</v>
      </c>
      <c r="Q28" s="209">
        <v>0.87</v>
      </c>
      <c r="S28" s="56"/>
      <c r="T28" s="56"/>
      <c r="U28" s="56"/>
      <c r="V28" s="56"/>
      <c r="W28" s="56"/>
      <c r="X28" s="56"/>
    </row>
    <row r="29" spans="1:24" s="54" customFormat="1" ht="26.25" customHeight="1">
      <c r="A29" s="96" t="s">
        <v>91</v>
      </c>
      <c r="B29" s="104" t="s">
        <v>99</v>
      </c>
      <c r="C29" s="315" t="s">
        <v>100</v>
      </c>
      <c r="D29" s="316"/>
      <c r="E29" s="77" t="s">
        <v>85</v>
      </c>
      <c r="F29" s="231" t="s">
        <v>85</v>
      </c>
      <c r="G29" s="203" t="s">
        <v>85</v>
      </c>
      <c r="H29" s="100" t="s">
        <v>85</v>
      </c>
      <c r="I29" s="152" t="s">
        <v>85</v>
      </c>
      <c r="J29" s="100" t="s">
        <v>85</v>
      </c>
      <c r="K29" s="99" t="s">
        <v>85</v>
      </c>
      <c r="L29" s="100" t="s">
        <v>85</v>
      </c>
      <c r="M29" s="99" t="s">
        <v>85</v>
      </c>
      <c r="N29" s="100" t="s">
        <v>85</v>
      </c>
      <c r="O29" s="198" t="s">
        <v>85</v>
      </c>
      <c r="P29" s="100" t="s">
        <v>85</v>
      </c>
      <c r="Q29" s="209" t="s">
        <v>85</v>
      </c>
      <c r="S29" s="56"/>
      <c r="T29" s="56"/>
      <c r="U29" s="56"/>
      <c r="V29" s="56"/>
      <c r="W29" s="56"/>
      <c r="X29" s="56"/>
    </row>
    <row r="30" spans="1:24" s="54" customFormat="1" ht="26.25" customHeight="1">
      <c r="A30" s="96" t="s">
        <v>109</v>
      </c>
      <c r="B30" s="104" t="s">
        <v>92</v>
      </c>
      <c r="C30" s="315" t="s">
        <v>90</v>
      </c>
      <c r="D30" s="316"/>
      <c r="E30" s="77" t="s">
        <v>97</v>
      </c>
      <c r="F30" s="232" t="s">
        <v>254</v>
      </c>
      <c r="G30" s="185">
        <v>5</v>
      </c>
      <c r="H30" s="101" t="s">
        <v>255</v>
      </c>
      <c r="I30" s="168" t="s">
        <v>255</v>
      </c>
      <c r="J30" s="101" t="s">
        <v>253</v>
      </c>
      <c r="K30" s="168" t="s">
        <v>252</v>
      </c>
      <c r="L30" s="101" t="s">
        <v>255</v>
      </c>
      <c r="M30" s="168" t="s">
        <v>255</v>
      </c>
      <c r="N30" s="101" t="s">
        <v>255</v>
      </c>
      <c r="O30" s="168" t="s">
        <v>255</v>
      </c>
      <c r="P30" s="101" t="s">
        <v>255</v>
      </c>
      <c r="Q30" s="168" t="s">
        <v>255</v>
      </c>
      <c r="S30" s="56"/>
      <c r="T30" s="56"/>
      <c r="U30" s="56"/>
      <c r="V30" s="56"/>
      <c r="W30" s="56"/>
      <c r="X30" s="56"/>
    </row>
    <row r="31" spans="1:24" s="54" customFormat="1" ht="26.25" customHeight="1">
      <c r="A31" s="96" t="s">
        <v>108</v>
      </c>
      <c r="B31" s="104" t="s">
        <v>47</v>
      </c>
      <c r="C31" s="315" t="s">
        <v>89</v>
      </c>
      <c r="D31" s="316"/>
      <c r="E31" s="77" t="s">
        <v>101</v>
      </c>
      <c r="F31" s="231" t="s">
        <v>244</v>
      </c>
      <c r="G31" s="203" t="s">
        <v>245</v>
      </c>
      <c r="H31" s="100" t="s">
        <v>246</v>
      </c>
      <c r="I31" s="152" t="s">
        <v>246</v>
      </c>
      <c r="J31" s="100" t="s">
        <v>247</v>
      </c>
      <c r="K31" s="99" t="s">
        <v>243</v>
      </c>
      <c r="L31" s="265">
        <v>0.54</v>
      </c>
      <c r="M31" s="172">
        <v>0.54</v>
      </c>
      <c r="N31" s="100">
        <v>0.71</v>
      </c>
      <c r="O31" s="198">
        <v>0.6</v>
      </c>
      <c r="P31" s="100">
        <v>0.55</v>
      </c>
      <c r="Q31" s="210" t="s">
        <v>243</v>
      </c>
      <c r="S31" s="56"/>
      <c r="T31" s="56"/>
      <c r="U31" s="56"/>
      <c r="V31" s="56"/>
      <c r="W31" s="56"/>
      <c r="X31" s="56"/>
    </row>
    <row r="32" spans="1:24" s="54" customFormat="1" ht="26.25" customHeight="1">
      <c r="A32" s="96" t="s">
        <v>102</v>
      </c>
      <c r="B32" s="104" t="s">
        <v>47</v>
      </c>
      <c r="C32" s="315" t="s">
        <v>104</v>
      </c>
      <c r="D32" s="316"/>
      <c r="E32" s="77" t="s">
        <v>105</v>
      </c>
      <c r="F32" s="232" t="s">
        <v>192</v>
      </c>
      <c r="G32" s="185" t="s">
        <v>192</v>
      </c>
      <c r="H32" s="101" t="s">
        <v>192</v>
      </c>
      <c r="I32" s="168" t="s">
        <v>192</v>
      </c>
      <c r="J32" s="101" t="s">
        <v>192</v>
      </c>
      <c r="K32" s="103" t="s">
        <v>192</v>
      </c>
      <c r="L32" s="199">
        <v>5.7</v>
      </c>
      <c r="M32" s="99" t="s">
        <v>192</v>
      </c>
      <c r="N32" s="199">
        <v>5.5</v>
      </c>
      <c r="O32" s="264">
        <v>5.1</v>
      </c>
      <c r="P32" s="199">
        <v>5.4</v>
      </c>
      <c r="Q32" s="208" t="s">
        <v>192</v>
      </c>
      <c r="S32" s="56"/>
      <c r="T32" s="56"/>
      <c r="U32" s="56"/>
      <c r="V32" s="56"/>
      <c r="W32" s="56"/>
      <c r="X32" s="56"/>
    </row>
    <row r="33" spans="1:24" s="54" customFormat="1" ht="26.25" customHeight="1">
      <c r="A33" s="96" t="s">
        <v>121</v>
      </c>
      <c r="B33" s="104" t="s">
        <v>47</v>
      </c>
      <c r="C33" s="315" t="s">
        <v>122</v>
      </c>
      <c r="D33" s="316"/>
      <c r="E33" s="77" t="s">
        <v>110</v>
      </c>
      <c r="F33" s="232" t="s">
        <v>168</v>
      </c>
      <c r="G33" s="185" t="s">
        <v>168</v>
      </c>
      <c r="H33" s="113" t="s">
        <v>168</v>
      </c>
      <c r="I33" s="169" t="s">
        <v>168</v>
      </c>
      <c r="J33" s="170" t="s">
        <v>168</v>
      </c>
      <c r="K33" s="114" t="s">
        <v>168</v>
      </c>
      <c r="L33" s="170" t="s">
        <v>168</v>
      </c>
      <c r="M33" s="114" t="s">
        <v>168</v>
      </c>
      <c r="N33" s="171" t="s">
        <v>168</v>
      </c>
      <c r="O33" s="205" t="s">
        <v>168</v>
      </c>
      <c r="P33" s="171" t="s">
        <v>168</v>
      </c>
      <c r="Q33" s="208" t="s">
        <v>168</v>
      </c>
      <c r="S33" s="56"/>
      <c r="T33" s="56"/>
      <c r="U33" s="56"/>
      <c r="V33" s="56"/>
      <c r="W33" s="56"/>
      <c r="X33" s="56"/>
    </row>
    <row r="34" spans="1:24" s="54" customFormat="1" ht="26.25" customHeight="1">
      <c r="A34" s="96" t="s">
        <v>81</v>
      </c>
      <c r="B34" s="104" t="s">
        <v>93</v>
      </c>
      <c r="C34" s="315" t="s">
        <v>94</v>
      </c>
      <c r="D34" s="316"/>
      <c r="E34" s="77" t="s">
        <v>128</v>
      </c>
      <c r="F34" s="231">
        <v>7.36</v>
      </c>
      <c r="G34" s="203">
        <v>7.34</v>
      </c>
      <c r="H34" s="113">
        <v>6.64</v>
      </c>
      <c r="I34" s="169">
        <v>6.51</v>
      </c>
      <c r="J34" s="170">
        <v>6.93</v>
      </c>
      <c r="K34" s="114">
        <v>7.41</v>
      </c>
      <c r="L34" s="170">
        <v>7.29</v>
      </c>
      <c r="M34" s="114">
        <v>7.31</v>
      </c>
      <c r="N34" s="170">
        <v>7.08</v>
      </c>
      <c r="O34" s="205">
        <v>7.12</v>
      </c>
      <c r="P34" s="170">
        <v>7.2</v>
      </c>
      <c r="Q34" s="209">
        <v>7.29</v>
      </c>
      <c r="S34" s="56"/>
      <c r="T34" s="56"/>
      <c r="U34" s="56"/>
      <c r="V34" s="56"/>
      <c r="W34" s="56"/>
      <c r="X34" s="56"/>
    </row>
    <row r="35" spans="1:24" s="54" customFormat="1" ht="26.25" customHeight="1">
      <c r="A35" s="96" t="s">
        <v>149</v>
      </c>
      <c r="B35" s="104" t="s">
        <v>0</v>
      </c>
      <c r="C35" s="315" t="s">
        <v>95</v>
      </c>
      <c r="D35" s="316"/>
      <c r="E35" s="77" t="s">
        <v>96</v>
      </c>
      <c r="F35" s="231">
        <v>0.75</v>
      </c>
      <c r="G35" s="203">
        <v>1.42</v>
      </c>
      <c r="H35" s="113">
        <v>0.84</v>
      </c>
      <c r="I35" s="169">
        <v>0.62</v>
      </c>
      <c r="J35" s="170">
        <v>1.13</v>
      </c>
      <c r="K35" s="114">
        <v>0.64</v>
      </c>
      <c r="L35" s="170">
        <v>0.41</v>
      </c>
      <c r="M35" s="114">
        <v>0.45</v>
      </c>
      <c r="N35" s="170">
        <v>1.05</v>
      </c>
      <c r="O35" s="205">
        <v>1.27</v>
      </c>
      <c r="P35" s="170">
        <v>1.3</v>
      </c>
      <c r="Q35" s="209">
        <v>1.04</v>
      </c>
      <c r="S35" s="56"/>
      <c r="T35" s="56"/>
      <c r="U35" s="56"/>
      <c r="V35" s="56"/>
      <c r="W35" s="56"/>
      <c r="X35" s="56"/>
    </row>
    <row r="36" spans="1:24" s="54" customFormat="1" ht="26.25" customHeight="1">
      <c r="A36" s="96" t="s">
        <v>155</v>
      </c>
      <c r="B36" s="104" t="s">
        <v>16</v>
      </c>
      <c r="C36" s="315" t="s">
        <v>156</v>
      </c>
      <c r="D36" s="316"/>
      <c r="E36" s="77" t="s">
        <v>159</v>
      </c>
      <c r="F36" s="232" t="s">
        <v>193</v>
      </c>
      <c r="G36" s="185" t="s">
        <v>193</v>
      </c>
      <c r="H36" s="113" t="s">
        <v>193</v>
      </c>
      <c r="I36" s="169" t="s">
        <v>193</v>
      </c>
      <c r="J36" s="170" t="s">
        <v>193</v>
      </c>
      <c r="K36" s="114" t="s">
        <v>193</v>
      </c>
      <c r="L36" s="170" t="s">
        <v>193</v>
      </c>
      <c r="M36" s="114" t="s">
        <v>193</v>
      </c>
      <c r="N36" s="170" t="s">
        <v>193</v>
      </c>
      <c r="O36" s="205" t="s">
        <v>193</v>
      </c>
      <c r="P36" s="170" t="s">
        <v>193</v>
      </c>
      <c r="Q36" s="208" t="s">
        <v>193</v>
      </c>
      <c r="S36" s="56"/>
      <c r="T36" s="56"/>
      <c r="U36" s="56"/>
      <c r="V36" s="56"/>
      <c r="W36" s="56"/>
      <c r="X36" s="56"/>
    </row>
    <row r="37" spans="1:24" s="54" customFormat="1" ht="26.25" customHeight="1" thickBot="1">
      <c r="A37" s="239" t="s">
        <v>157</v>
      </c>
      <c r="B37" s="110" t="s">
        <v>16</v>
      </c>
      <c r="C37" s="319" t="s">
        <v>158</v>
      </c>
      <c r="D37" s="320"/>
      <c r="E37" s="97" t="s">
        <v>159</v>
      </c>
      <c r="F37" s="240" t="s">
        <v>193</v>
      </c>
      <c r="G37" s="241" t="s">
        <v>193</v>
      </c>
      <c r="H37" s="116" t="s">
        <v>193</v>
      </c>
      <c r="I37" s="153" t="s">
        <v>193</v>
      </c>
      <c r="J37" s="116" t="s">
        <v>193</v>
      </c>
      <c r="K37" s="118" t="s">
        <v>193</v>
      </c>
      <c r="L37" s="116" t="s">
        <v>193</v>
      </c>
      <c r="M37" s="118" t="s">
        <v>193</v>
      </c>
      <c r="N37" s="116" t="s">
        <v>193</v>
      </c>
      <c r="O37" s="242" t="s">
        <v>193</v>
      </c>
      <c r="P37" s="116" t="s">
        <v>193</v>
      </c>
      <c r="Q37" s="243" t="s">
        <v>193</v>
      </c>
      <c r="S37" s="56"/>
      <c r="T37" s="56"/>
      <c r="U37" s="56"/>
      <c r="V37" s="56"/>
      <c r="W37" s="56"/>
      <c r="X37" s="56"/>
    </row>
    <row r="38" spans="1:17" ht="26.25" customHeight="1">
      <c r="A38" s="296" t="s">
        <v>148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17"/>
    </row>
  </sheetData>
  <sheetProtection insertRows="0" deleteRows="0"/>
  <mergeCells count="58">
    <mergeCell ref="B2:O4"/>
    <mergeCell ref="P2:Q4"/>
    <mergeCell ref="B5:O5"/>
    <mergeCell ref="P5:Q5"/>
    <mergeCell ref="A6:Q6"/>
    <mergeCell ref="A7:Q7"/>
    <mergeCell ref="A8:Q8"/>
    <mergeCell ref="E9:J9"/>
    <mergeCell ref="K9:M9"/>
    <mergeCell ref="A10:I10"/>
    <mergeCell ref="J10:Q10"/>
    <mergeCell ref="A11:B11"/>
    <mergeCell ref="C11:I11"/>
    <mergeCell ref="J11:M11"/>
    <mergeCell ref="N11:Q11"/>
    <mergeCell ref="A12:B12"/>
    <mergeCell ref="C12:I12"/>
    <mergeCell ref="J12:M12"/>
    <mergeCell ref="N12:Q12"/>
    <mergeCell ref="A13:B13"/>
    <mergeCell ref="C13:I13"/>
    <mergeCell ref="J13:M13"/>
    <mergeCell ref="A14:B14"/>
    <mergeCell ref="C14:I14"/>
    <mergeCell ref="J14:M14"/>
    <mergeCell ref="A15:B15"/>
    <mergeCell ref="C15:I15"/>
    <mergeCell ref="N15:O15"/>
    <mergeCell ref="P20:Q20"/>
    <mergeCell ref="C25:D25"/>
    <mergeCell ref="C27:D27"/>
    <mergeCell ref="A16:B16"/>
    <mergeCell ref="C16:I16"/>
    <mergeCell ref="N16:O16"/>
    <mergeCell ref="A17:B17"/>
    <mergeCell ref="C17:I17"/>
    <mergeCell ref="A19:A24"/>
    <mergeCell ref="B19:B24"/>
    <mergeCell ref="C30:D30"/>
    <mergeCell ref="C31:D31"/>
    <mergeCell ref="C32:D32"/>
    <mergeCell ref="J20:K20"/>
    <mergeCell ref="L20:M20"/>
    <mergeCell ref="N20:O20"/>
    <mergeCell ref="C19:D24"/>
    <mergeCell ref="E19:E24"/>
    <mergeCell ref="H20:I20"/>
    <mergeCell ref="C26:D26"/>
    <mergeCell ref="A38:P38"/>
    <mergeCell ref="F19:Q19"/>
    <mergeCell ref="F20:G20"/>
    <mergeCell ref="C33:D33"/>
    <mergeCell ref="C34:D34"/>
    <mergeCell ref="C35:D35"/>
    <mergeCell ref="C36:D36"/>
    <mergeCell ref="C37:D37"/>
    <mergeCell ref="C28:D28"/>
    <mergeCell ref="C29:D29"/>
  </mergeCells>
  <dataValidations count="7">
    <dataValidation type="list" allowBlank="1" showInputMessage="1" showErrorMessage="1" sqref="P22">
      <formula1>'R.R SUR.-TANQUES 4'!#REF!</formula1>
    </dataValidation>
    <dataValidation type="list" allowBlank="1" showInputMessage="1" showErrorMessage="1" sqref="N22">
      <formula1>'R.R SUR.-TANQUES 4'!#REF!</formula1>
    </dataValidation>
    <dataValidation type="list" allowBlank="1" showInputMessage="1" showErrorMessage="1" sqref="H22">
      <formula1>'R.R SUR.-TANQUES 4'!#REF!</formula1>
    </dataValidation>
    <dataValidation type="list" allowBlank="1" showInputMessage="1" showErrorMessage="1" sqref="F22">
      <formula1>'R.R SUR.-TANQUES 4'!#REF!</formula1>
    </dataValidation>
    <dataValidation type="list" allowBlank="1" showInputMessage="1" showErrorMessage="1" sqref="J22">
      <formula1>'R.R SUR.-TANQUES 4'!#REF!</formula1>
    </dataValidation>
    <dataValidation type="list" allowBlank="1" showInputMessage="1" showErrorMessage="1" sqref="L22">
      <formula1>'R.R SUR.-TANQUES 4'!#REF!</formula1>
    </dataValidation>
    <dataValidation type="list" allowBlank="1" showInputMessage="1" showErrorMessage="1" sqref="A25:A37">
      <formula1>'R.R SUR.-TANQUES 4'!#REF!</formula1>
    </dataValidation>
  </dataValidations>
  <printOptions/>
  <pageMargins left="0.375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4"/>
  <sheetViews>
    <sheetView showGridLines="0" view="pageLayout" zoomScale="55" zoomScaleSheetLayoutView="85" zoomScalePageLayoutView="55" workbookViewId="0" topLeftCell="A27">
      <selection activeCell="A49" sqref="A49:IV146"/>
    </sheetView>
  </sheetViews>
  <sheetFormatPr defaultColWidth="11.421875" defaultRowHeight="12.75"/>
  <cols>
    <col min="1" max="1" width="28.7109375" style="2" customWidth="1"/>
    <col min="2" max="2" width="12.28125" style="2" customWidth="1"/>
    <col min="3" max="5" width="16.28125" style="2" customWidth="1"/>
    <col min="6" max="13" width="15.7109375" style="2" customWidth="1"/>
    <col min="14" max="14" width="11.421875" style="2" customWidth="1"/>
    <col min="15" max="20" width="11.421875" style="158" customWidth="1"/>
    <col min="21" max="16384" width="11.421875" style="2" customWidth="1"/>
  </cols>
  <sheetData>
    <row r="1" ht="14.25" thickBot="1"/>
    <row r="2" spans="1:13" ht="14.25" customHeight="1">
      <c r="A2" s="45"/>
      <c r="B2" s="275" t="s">
        <v>11</v>
      </c>
      <c r="C2" s="276"/>
      <c r="D2" s="276"/>
      <c r="E2" s="276"/>
      <c r="F2" s="276"/>
      <c r="G2" s="276"/>
      <c r="H2" s="276"/>
      <c r="I2" s="276"/>
      <c r="J2" s="276"/>
      <c r="K2" s="277"/>
      <c r="L2" s="336" t="s">
        <v>65</v>
      </c>
      <c r="M2" s="337"/>
    </row>
    <row r="3" spans="1:13" ht="19.5" customHeight="1">
      <c r="A3" s="46"/>
      <c r="B3" s="278"/>
      <c r="C3" s="279"/>
      <c r="D3" s="279"/>
      <c r="E3" s="279"/>
      <c r="F3" s="279"/>
      <c r="G3" s="279"/>
      <c r="H3" s="279"/>
      <c r="I3" s="279"/>
      <c r="J3" s="279"/>
      <c r="K3" s="280"/>
      <c r="L3" s="338"/>
      <c r="M3" s="339"/>
    </row>
    <row r="4" spans="1:13" ht="24" customHeight="1" thickBot="1">
      <c r="A4" s="46"/>
      <c r="B4" s="281"/>
      <c r="C4" s="282"/>
      <c r="D4" s="282"/>
      <c r="E4" s="282"/>
      <c r="F4" s="282"/>
      <c r="G4" s="282"/>
      <c r="H4" s="282"/>
      <c r="I4" s="282"/>
      <c r="J4" s="282"/>
      <c r="K4" s="283"/>
      <c r="L4" s="340"/>
      <c r="M4" s="341"/>
    </row>
    <row r="5" spans="1:13" ht="22.5" customHeight="1" thickBot="1">
      <c r="A5" s="47"/>
      <c r="B5" s="284" t="s">
        <v>179</v>
      </c>
      <c r="C5" s="285"/>
      <c r="D5" s="285"/>
      <c r="E5" s="285"/>
      <c r="F5" s="285"/>
      <c r="G5" s="285"/>
      <c r="H5" s="285"/>
      <c r="I5" s="285"/>
      <c r="J5" s="285"/>
      <c r="K5" s="286"/>
      <c r="L5" s="342" t="s">
        <v>198</v>
      </c>
      <c r="M5" s="343"/>
    </row>
    <row r="6" spans="1:13" ht="16.5" customHeight="1" thickBot="1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ht="17.25" customHeight="1">
      <c r="A7" s="351" t="s">
        <v>48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</row>
    <row r="8" spans="1:13" ht="17.25" customHeight="1">
      <c r="A8" s="344" t="s">
        <v>30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6"/>
    </row>
    <row r="9" spans="1:13" ht="17.25" customHeight="1" thickBot="1">
      <c r="A9" s="94"/>
      <c r="B9" s="176"/>
      <c r="C9" s="57"/>
      <c r="D9" s="57"/>
      <c r="E9" s="335" t="s">
        <v>114</v>
      </c>
      <c r="F9" s="335"/>
      <c r="G9" s="335"/>
      <c r="H9" s="183" t="s">
        <v>222</v>
      </c>
      <c r="I9" s="57"/>
      <c r="J9" s="57"/>
      <c r="K9" s="57"/>
      <c r="L9" s="57"/>
      <c r="M9" s="58"/>
    </row>
    <row r="10" spans="1:13" ht="13.5" customHeight="1" thickBot="1">
      <c r="A10" s="357" t="s">
        <v>14</v>
      </c>
      <c r="B10" s="358"/>
      <c r="C10" s="358"/>
      <c r="D10" s="358"/>
      <c r="E10" s="358"/>
      <c r="F10" s="359"/>
      <c r="G10" s="357" t="s">
        <v>13</v>
      </c>
      <c r="H10" s="358"/>
      <c r="I10" s="358"/>
      <c r="J10" s="358"/>
      <c r="K10" s="358"/>
      <c r="L10" s="358"/>
      <c r="M10" s="359"/>
    </row>
    <row r="11" spans="1:13" ht="20.25" customHeight="1">
      <c r="A11" s="295" t="s">
        <v>27</v>
      </c>
      <c r="B11" s="296"/>
      <c r="C11" s="303" t="s">
        <v>39</v>
      </c>
      <c r="D11" s="303"/>
      <c r="E11" s="303"/>
      <c r="F11" s="303"/>
      <c r="G11" s="334" t="s">
        <v>20</v>
      </c>
      <c r="H11" s="297"/>
      <c r="I11" s="297"/>
      <c r="J11" s="157"/>
      <c r="K11" s="303" t="s">
        <v>229</v>
      </c>
      <c r="L11" s="303"/>
      <c r="M11" s="167"/>
    </row>
    <row r="12" spans="1:13" ht="14.25" customHeight="1">
      <c r="A12" s="295" t="s">
        <v>18</v>
      </c>
      <c r="B12" s="296"/>
      <c r="C12" s="291" t="s">
        <v>205</v>
      </c>
      <c r="D12" s="291"/>
      <c r="E12" s="291"/>
      <c r="F12" s="291"/>
      <c r="G12" s="295" t="s">
        <v>21</v>
      </c>
      <c r="H12" s="296"/>
      <c r="I12" s="296"/>
      <c r="J12" s="163"/>
      <c r="K12" s="220">
        <v>45250</v>
      </c>
      <c r="L12" s="165"/>
      <c r="M12" s="166"/>
    </row>
    <row r="13" spans="1:14" ht="17.25" customHeight="1">
      <c r="A13" s="295" t="s">
        <v>23</v>
      </c>
      <c r="B13" s="296"/>
      <c r="C13" s="291" t="s">
        <v>80</v>
      </c>
      <c r="D13" s="291"/>
      <c r="E13" s="291"/>
      <c r="F13" s="291"/>
      <c r="G13" s="295" t="s">
        <v>22</v>
      </c>
      <c r="H13" s="296"/>
      <c r="I13" s="296"/>
      <c r="J13" s="163"/>
      <c r="K13" s="213" t="s">
        <v>224</v>
      </c>
      <c r="L13" s="213"/>
      <c r="M13" s="214"/>
      <c r="N13" s="89"/>
    </row>
    <row r="14" spans="1:13" ht="19.5" customHeight="1">
      <c r="A14" s="295" t="s">
        <v>25</v>
      </c>
      <c r="B14" s="296"/>
      <c r="C14" s="291" t="s">
        <v>195</v>
      </c>
      <c r="D14" s="291"/>
      <c r="E14" s="291"/>
      <c r="F14" s="291"/>
      <c r="G14" s="295" t="s">
        <v>12</v>
      </c>
      <c r="H14" s="296"/>
      <c r="I14" s="296"/>
      <c r="J14" s="163"/>
      <c r="K14" s="32"/>
      <c r="L14" s="78"/>
      <c r="M14" s="159"/>
    </row>
    <row r="15" spans="1:13" ht="19.5" customHeight="1">
      <c r="A15" s="295" t="s">
        <v>28</v>
      </c>
      <c r="B15" s="296"/>
      <c r="C15" s="291" t="s">
        <v>82</v>
      </c>
      <c r="D15" s="291"/>
      <c r="E15" s="291"/>
      <c r="F15" s="291"/>
      <c r="G15" s="179"/>
      <c r="H15" s="85"/>
      <c r="I15" s="163"/>
      <c r="J15" s="163"/>
      <c r="K15" s="32" t="s">
        <v>17</v>
      </c>
      <c r="L15" s="80">
        <v>40</v>
      </c>
      <c r="M15" s="159"/>
    </row>
    <row r="16" spans="1:13" ht="19.5" customHeight="1">
      <c r="A16" s="295" t="s">
        <v>175</v>
      </c>
      <c r="B16" s="296"/>
      <c r="C16" s="289" t="s">
        <v>228</v>
      </c>
      <c r="D16" s="289"/>
      <c r="E16" s="289"/>
      <c r="F16" s="289"/>
      <c r="G16" s="180"/>
      <c r="H16" s="165"/>
      <c r="I16" s="163"/>
      <c r="J16" s="163"/>
      <c r="K16" s="32" t="s">
        <v>19</v>
      </c>
      <c r="L16" s="82">
        <v>23.5</v>
      </c>
      <c r="M16" s="159"/>
    </row>
    <row r="17" spans="1:13" ht="19.5" customHeight="1" thickBot="1">
      <c r="A17" s="293" t="s">
        <v>29</v>
      </c>
      <c r="B17" s="294"/>
      <c r="C17" s="287" t="s">
        <v>40</v>
      </c>
      <c r="D17" s="287"/>
      <c r="E17" s="287"/>
      <c r="F17" s="287"/>
      <c r="G17" s="181"/>
      <c r="H17" s="164"/>
      <c r="I17" s="15"/>
      <c r="J17" s="15"/>
      <c r="K17" s="83"/>
      <c r="L17" s="160"/>
      <c r="M17" s="182"/>
    </row>
    <row r="18" spans="1:13" ht="10.5" customHeight="1" thickBot="1">
      <c r="A18" s="27"/>
      <c r="B18" s="27"/>
      <c r="C18" s="43"/>
      <c r="D18" s="43"/>
      <c r="E18" s="43"/>
      <c r="F18" s="43"/>
      <c r="G18" s="43"/>
      <c r="H18" s="44"/>
      <c r="I18" s="44"/>
      <c r="J18" s="25"/>
      <c r="K18" s="25"/>
      <c r="L18" s="25"/>
      <c r="M18" s="25"/>
    </row>
    <row r="19" spans="1:20" s="17" customFormat="1" ht="15" customHeight="1" thickBot="1">
      <c r="A19" s="326" t="s">
        <v>8</v>
      </c>
      <c r="B19" s="323" t="s">
        <v>9</v>
      </c>
      <c r="C19" s="307" t="s">
        <v>10</v>
      </c>
      <c r="D19" s="308"/>
      <c r="E19" s="326" t="s">
        <v>84</v>
      </c>
      <c r="F19" s="329" t="s">
        <v>173</v>
      </c>
      <c r="G19" s="330"/>
      <c r="H19" s="330"/>
      <c r="I19" s="330"/>
      <c r="J19" s="330"/>
      <c r="K19" s="330"/>
      <c r="L19" s="330"/>
      <c r="M19" s="331"/>
      <c r="O19" s="44"/>
      <c r="P19" s="44"/>
      <c r="Q19" s="44"/>
      <c r="R19" s="44"/>
      <c r="S19" s="44"/>
      <c r="T19" s="44"/>
    </row>
    <row r="20" spans="1:20" s="17" customFormat="1" ht="27.75" customHeight="1" thickBot="1">
      <c r="A20" s="327"/>
      <c r="B20" s="324"/>
      <c r="C20" s="309"/>
      <c r="D20" s="310"/>
      <c r="E20" s="332"/>
      <c r="F20" s="360" t="s">
        <v>185</v>
      </c>
      <c r="G20" s="361"/>
      <c r="H20" s="354" t="s">
        <v>189</v>
      </c>
      <c r="I20" s="355"/>
      <c r="J20" s="317" t="s">
        <v>186</v>
      </c>
      <c r="K20" s="362"/>
      <c r="L20" s="362"/>
      <c r="M20" s="318"/>
      <c r="O20" s="49"/>
      <c r="P20" s="49"/>
      <c r="Q20" s="49"/>
      <c r="R20" s="49"/>
      <c r="S20" s="49"/>
      <c r="T20" s="44"/>
    </row>
    <row r="21" spans="1:20" s="17" customFormat="1" ht="21" customHeight="1">
      <c r="A21" s="327"/>
      <c r="B21" s="324"/>
      <c r="C21" s="309"/>
      <c r="D21" s="310"/>
      <c r="E21" s="332"/>
      <c r="F21" s="154" t="s">
        <v>111</v>
      </c>
      <c r="G21" s="154" t="s">
        <v>113</v>
      </c>
      <c r="H21" s="154" t="s">
        <v>111</v>
      </c>
      <c r="I21" s="154" t="s">
        <v>113</v>
      </c>
      <c r="J21" s="154" t="s">
        <v>111</v>
      </c>
      <c r="K21" s="154" t="s">
        <v>111</v>
      </c>
      <c r="L21" s="154" t="s">
        <v>111</v>
      </c>
      <c r="M21" s="154" t="s">
        <v>113</v>
      </c>
      <c r="O21" s="49"/>
      <c r="P21" s="49"/>
      <c r="Q21" s="49"/>
      <c r="R21" s="49"/>
      <c r="S21" s="49"/>
      <c r="T21" s="44"/>
    </row>
    <row r="22" spans="1:20" s="17" customFormat="1" ht="33" customHeight="1">
      <c r="A22" s="327"/>
      <c r="B22" s="324"/>
      <c r="C22" s="309"/>
      <c r="D22" s="310"/>
      <c r="E22" s="332"/>
      <c r="F22" s="216" t="s">
        <v>188</v>
      </c>
      <c r="G22" s="161" t="s">
        <v>187</v>
      </c>
      <c r="H22" s="219" t="s">
        <v>43</v>
      </c>
      <c r="I22" s="175" t="s">
        <v>190</v>
      </c>
      <c r="J22" s="175" t="s">
        <v>33</v>
      </c>
      <c r="K22" s="161" t="s">
        <v>112</v>
      </c>
      <c r="L22" s="175" t="s">
        <v>107</v>
      </c>
      <c r="M22" s="175" t="s">
        <v>33</v>
      </c>
      <c r="O22" s="48"/>
      <c r="P22" s="48"/>
      <c r="Q22" s="48"/>
      <c r="R22" s="48"/>
      <c r="S22" s="48"/>
      <c r="T22" s="44"/>
    </row>
    <row r="23" spans="1:20" s="17" customFormat="1" ht="15" customHeight="1">
      <c r="A23" s="328"/>
      <c r="B23" s="325"/>
      <c r="C23" s="311"/>
      <c r="D23" s="312"/>
      <c r="E23" s="333"/>
      <c r="F23" s="217" t="s">
        <v>225</v>
      </c>
      <c r="G23" s="218" t="s">
        <v>216</v>
      </c>
      <c r="H23" s="174" t="s">
        <v>226</v>
      </c>
      <c r="I23" s="206" t="s">
        <v>227</v>
      </c>
      <c r="J23" s="215" t="s">
        <v>233</v>
      </c>
      <c r="K23" s="255" t="s">
        <v>234</v>
      </c>
      <c r="L23" s="215" t="s">
        <v>235</v>
      </c>
      <c r="M23" s="215" t="s">
        <v>236</v>
      </c>
      <c r="O23" s="48"/>
      <c r="P23" s="48"/>
      <c r="Q23" s="48"/>
      <c r="R23" s="48"/>
      <c r="S23" s="48"/>
      <c r="T23" s="44"/>
    </row>
    <row r="24" spans="1:20" s="17" customFormat="1" ht="16.5" customHeight="1" thickBot="1">
      <c r="A24" s="328"/>
      <c r="B24" s="325"/>
      <c r="C24" s="311"/>
      <c r="D24" s="312"/>
      <c r="E24" s="333"/>
      <c r="F24" s="212">
        <v>23110999</v>
      </c>
      <c r="G24" s="211">
        <v>23111000</v>
      </c>
      <c r="H24" s="173">
        <v>23111001</v>
      </c>
      <c r="I24" s="173">
        <v>23111002</v>
      </c>
      <c r="J24" s="173">
        <v>23111003</v>
      </c>
      <c r="K24" s="221">
        <v>23111004</v>
      </c>
      <c r="L24" s="173">
        <v>23111005</v>
      </c>
      <c r="M24" s="173">
        <v>23111006</v>
      </c>
      <c r="O24" s="48"/>
      <c r="P24" s="48"/>
      <c r="Q24" s="48"/>
      <c r="R24" s="48"/>
      <c r="S24" s="48"/>
      <c r="T24" s="44"/>
    </row>
    <row r="25" spans="1:20" s="54" customFormat="1" ht="22.5" customHeight="1">
      <c r="A25" s="95" t="s">
        <v>115</v>
      </c>
      <c r="B25" s="76" t="s">
        <v>116</v>
      </c>
      <c r="C25" s="321" t="s">
        <v>117</v>
      </c>
      <c r="D25" s="322"/>
      <c r="E25" s="109">
        <v>10</v>
      </c>
      <c r="F25" s="257" t="s">
        <v>16</v>
      </c>
      <c r="G25" s="258" t="s">
        <v>16</v>
      </c>
      <c r="H25" s="259">
        <v>8.964</v>
      </c>
      <c r="I25" s="260">
        <v>9.249</v>
      </c>
      <c r="J25" s="236" t="s">
        <v>16</v>
      </c>
      <c r="K25" s="261" t="s">
        <v>16</v>
      </c>
      <c r="L25" s="261" t="s">
        <v>16</v>
      </c>
      <c r="M25" s="237" t="s">
        <v>16</v>
      </c>
      <c r="O25" s="56"/>
      <c r="P25" s="56"/>
      <c r="Q25" s="56"/>
      <c r="R25" s="56"/>
      <c r="S25" s="56"/>
      <c r="T25" s="56"/>
    </row>
    <row r="26" spans="1:20" s="54" customFormat="1" ht="22.5" customHeight="1">
      <c r="A26" s="96" t="s">
        <v>124</v>
      </c>
      <c r="B26" s="77" t="s">
        <v>47</v>
      </c>
      <c r="C26" s="315" t="s">
        <v>125</v>
      </c>
      <c r="D26" s="316"/>
      <c r="E26" s="121" t="s">
        <v>127</v>
      </c>
      <c r="F26" s="202" t="s">
        <v>212</v>
      </c>
      <c r="G26" s="203" t="s">
        <v>212</v>
      </c>
      <c r="H26" s="100" t="s">
        <v>212</v>
      </c>
      <c r="I26" s="152" t="s">
        <v>212</v>
      </c>
      <c r="J26" s="100" t="s">
        <v>212</v>
      </c>
      <c r="K26" s="98" t="s">
        <v>212</v>
      </c>
      <c r="L26" s="98" t="s">
        <v>212</v>
      </c>
      <c r="M26" s="99" t="s">
        <v>212</v>
      </c>
      <c r="N26" s="90"/>
      <c r="O26" s="56"/>
      <c r="P26" s="56"/>
      <c r="Q26" s="56"/>
      <c r="R26" s="56"/>
      <c r="S26" s="56"/>
      <c r="T26" s="56"/>
    </row>
    <row r="27" spans="1:20" s="54" customFormat="1" ht="22.5" customHeight="1">
      <c r="A27" s="96" t="s">
        <v>150</v>
      </c>
      <c r="B27" s="77" t="s">
        <v>47</v>
      </c>
      <c r="C27" s="315" t="s">
        <v>98</v>
      </c>
      <c r="D27" s="316"/>
      <c r="E27" s="104" t="s">
        <v>38</v>
      </c>
      <c r="F27" s="202">
        <v>0.59</v>
      </c>
      <c r="G27" s="203">
        <v>1.07</v>
      </c>
      <c r="H27" s="100">
        <v>0.69</v>
      </c>
      <c r="I27" s="152">
        <v>0.33</v>
      </c>
      <c r="J27" s="100">
        <v>0.88</v>
      </c>
      <c r="K27" s="98">
        <v>0.9</v>
      </c>
      <c r="L27" s="98">
        <v>0.96</v>
      </c>
      <c r="M27" s="99">
        <v>1.02</v>
      </c>
      <c r="O27" s="56"/>
      <c r="P27" s="56"/>
      <c r="Q27" s="56"/>
      <c r="R27" s="56"/>
      <c r="S27" s="56"/>
      <c r="T27" s="56"/>
    </row>
    <row r="28" spans="1:20" s="54" customFormat="1" ht="22.5" customHeight="1">
      <c r="A28" s="96" t="s">
        <v>91</v>
      </c>
      <c r="B28" s="77" t="s">
        <v>99</v>
      </c>
      <c r="C28" s="305" t="s">
        <v>100</v>
      </c>
      <c r="D28" s="306"/>
      <c r="E28" s="104" t="s">
        <v>85</v>
      </c>
      <c r="F28" s="155" t="s">
        <v>85</v>
      </c>
      <c r="G28" s="185" t="s">
        <v>85</v>
      </c>
      <c r="H28" s="101" t="s">
        <v>85</v>
      </c>
      <c r="I28" s="168" t="s">
        <v>85</v>
      </c>
      <c r="J28" s="101" t="s">
        <v>85</v>
      </c>
      <c r="K28" s="102" t="s">
        <v>85</v>
      </c>
      <c r="L28" s="102" t="s">
        <v>85</v>
      </c>
      <c r="M28" s="103" t="s">
        <v>85</v>
      </c>
      <c r="O28" s="56"/>
      <c r="P28" s="56"/>
      <c r="Q28" s="56"/>
      <c r="R28" s="56"/>
      <c r="S28" s="56"/>
      <c r="T28" s="56"/>
    </row>
    <row r="29" spans="1:20" s="54" customFormat="1" ht="22.5" customHeight="1">
      <c r="A29" s="96" t="s">
        <v>129</v>
      </c>
      <c r="B29" s="77" t="s">
        <v>92</v>
      </c>
      <c r="C29" s="305" t="s">
        <v>90</v>
      </c>
      <c r="D29" s="306"/>
      <c r="E29" s="104" t="s">
        <v>97</v>
      </c>
      <c r="F29" s="155" t="s">
        <v>252</v>
      </c>
      <c r="G29" s="185" t="s">
        <v>252</v>
      </c>
      <c r="H29" s="155" t="s">
        <v>252</v>
      </c>
      <c r="I29" s="185" t="s">
        <v>252</v>
      </c>
      <c r="J29" s="155" t="s">
        <v>252</v>
      </c>
      <c r="K29" s="185" t="s">
        <v>252</v>
      </c>
      <c r="L29" s="262" t="s">
        <v>252</v>
      </c>
      <c r="M29" s="162" t="s">
        <v>252</v>
      </c>
      <c r="O29" s="56"/>
      <c r="P29" s="56"/>
      <c r="Q29" s="56"/>
      <c r="R29" s="56"/>
      <c r="S29" s="56"/>
      <c r="T29" s="56"/>
    </row>
    <row r="30" spans="1:20" s="54" customFormat="1" ht="22.5" customHeight="1">
      <c r="A30" s="195" t="s">
        <v>108</v>
      </c>
      <c r="B30" s="77" t="s">
        <v>47</v>
      </c>
      <c r="C30" s="305" t="s">
        <v>89</v>
      </c>
      <c r="D30" s="306"/>
      <c r="E30" s="104" t="s">
        <v>101</v>
      </c>
      <c r="F30" s="202">
        <v>0.81</v>
      </c>
      <c r="G30" s="203">
        <v>0.71</v>
      </c>
      <c r="H30" s="100">
        <v>1.3</v>
      </c>
      <c r="I30" s="152">
        <v>1.29</v>
      </c>
      <c r="J30" s="100" t="s">
        <v>230</v>
      </c>
      <c r="K30" s="98" t="s">
        <v>209</v>
      </c>
      <c r="L30" s="256" t="s">
        <v>231</v>
      </c>
      <c r="M30" s="172" t="s">
        <v>232</v>
      </c>
      <c r="O30" s="56"/>
      <c r="P30" s="56"/>
      <c r="Q30" s="56"/>
      <c r="R30" s="56"/>
      <c r="S30" s="56"/>
      <c r="T30" s="56"/>
    </row>
    <row r="31" spans="1:20" s="54" customFormat="1" ht="22.5" customHeight="1">
      <c r="A31" s="195" t="s">
        <v>102</v>
      </c>
      <c r="B31" s="77" t="s">
        <v>47</v>
      </c>
      <c r="C31" s="305" t="s">
        <v>104</v>
      </c>
      <c r="D31" s="306"/>
      <c r="E31" s="104" t="s">
        <v>105</v>
      </c>
      <c r="F31" s="187" t="s">
        <v>192</v>
      </c>
      <c r="G31" s="184" t="s">
        <v>192</v>
      </c>
      <c r="H31" s="199" t="s">
        <v>192</v>
      </c>
      <c r="I31" s="200" t="s">
        <v>192</v>
      </c>
      <c r="J31" s="199" t="s">
        <v>192</v>
      </c>
      <c r="K31" s="201" t="s">
        <v>192</v>
      </c>
      <c r="L31" s="201" t="s">
        <v>192</v>
      </c>
      <c r="M31" s="263" t="s">
        <v>192</v>
      </c>
      <c r="O31" s="56"/>
      <c r="P31" s="56"/>
      <c r="Q31" s="56"/>
      <c r="R31" s="56"/>
      <c r="S31" s="56"/>
      <c r="T31" s="56"/>
    </row>
    <row r="32" spans="1:20" s="54" customFormat="1" ht="22.5" customHeight="1">
      <c r="A32" s="195" t="s">
        <v>121</v>
      </c>
      <c r="B32" s="77" t="s">
        <v>47</v>
      </c>
      <c r="C32" s="313" t="s">
        <v>122</v>
      </c>
      <c r="D32" s="314"/>
      <c r="E32" s="104" t="s">
        <v>110</v>
      </c>
      <c r="F32" s="187" t="s">
        <v>168</v>
      </c>
      <c r="G32" s="184" t="s">
        <v>168</v>
      </c>
      <c r="H32" s="199" t="s">
        <v>168</v>
      </c>
      <c r="I32" s="200" t="s">
        <v>168</v>
      </c>
      <c r="J32" s="199" t="s">
        <v>168</v>
      </c>
      <c r="K32" s="201" t="s">
        <v>168</v>
      </c>
      <c r="L32" s="201" t="s">
        <v>168</v>
      </c>
      <c r="M32" s="263" t="s">
        <v>168</v>
      </c>
      <c r="O32" s="56"/>
      <c r="P32" s="56"/>
      <c r="Q32" s="56"/>
      <c r="R32" s="56"/>
      <c r="S32" s="56"/>
      <c r="T32" s="56"/>
    </row>
    <row r="33" spans="1:20" s="54" customFormat="1" ht="22.5" customHeight="1">
      <c r="A33" s="195" t="s">
        <v>81</v>
      </c>
      <c r="B33" s="77" t="s">
        <v>93</v>
      </c>
      <c r="C33" s="313" t="s">
        <v>94</v>
      </c>
      <c r="D33" s="314"/>
      <c r="E33" s="104" t="s">
        <v>128</v>
      </c>
      <c r="F33" s="202">
        <v>7.22</v>
      </c>
      <c r="G33" s="203">
        <v>7.36</v>
      </c>
      <c r="H33" s="113">
        <v>7.67</v>
      </c>
      <c r="I33" s="169">
        <v>7.64</v>
      </c>
      <c r="J33" s="170">
        <v>7.56</v>
      </c>
      <c r="K33" s="112">
        <v>7.51</v>
      </c>
      <c r="L33" s="112">
        <v>7.59</v>
      </c>
      <c r="M33" s="114">
        <v>7.56</v>
      </c>
      <c r="O33" s="56"/>
      <c r="P33" s="56"/>
      <c r="Q33" s="56"/>
      <c r="R33" s="56"/>
      <c r="S33" s="56"/>
      <c r="T33" s="56"/>
    </row>
    <row r="34" spans="1:20" s="54" customFormat="1" ht="22.5" customHeight="1">
      <c r="A34" s="195" t="s">
        <v>149</v>
      </c>
      <c r="B34" s="77" t="s">
        <v>0</v>
      </c>
      <c r="C34" s="313" t="s">
        <v>95</v>
      </c>
      <c r="D34" s="314"/>
      <c r="E34" s="104" t="s">
        <v>96</v>
      </c>
      <c r="F34" s="202">
        <v>2.54</v>
      </c>
      <c r="G34" s="203">
        <v>0.82</v>
      </c>
      <c r="H34" s="113">
        <v>1.91</v>
      </c>
      <c r="I34" s="169">
        <v>0.96</v>
      </c>
      <c r="J34" s="170">
        <v>2.42</v>
      </c>
      <c r="K34" s="112">
        <v>1.89</v>
      </c>
      <c r="L34" s="112">
        <v>0.79</v>
      </c>
      <c r="M34" s="114">
        <v>1.25</v>
      </c>
      <c r="O34" s="56"/>
      <c r="P34" s="56"/>
      <c r="Q34" s="56"/>
      <c r="R34" s="56"/>
      <c r="S34" s="56"/>
      <c r="T34" s="56"/>
    </row>
    <row r="35" spans="1:20" s="54" customFormat="1" ht="22.5" customHeight="1">
      <c r="A35" s="195" t="s">
        <v>155</v>
      </c>
      <c r="B35" s="77" t="s">
        <v>16</v>
      </c>
      <c r="C35" s="315" t="s">
        <v>156</v>
      </c>
      <c r="D35" s="316"/>
      <c r="E35" s="104" t="s">
        <v>159</v>
      </c>
      <c r="F35" s="155" t="s">
        <v>193</v>
      </c>
      <c r="G35" s="185" t="s">
        <v>193</v>
      </c>
      <c r="H35" s="113" t="s">
        <v>193</v>
      </c>
      <c r="I35" s="169" t="s">
        <v>193</v>
      </c>
      <c r="J35" s="113" t="s">
        <v>193</v>
      </c>
      <c r="K35" s="111" t="s">
        <v>193</v>
      </c>
      <c r="L35" s="111" t="s">
        <v>193</v>
      </c>
      <c r="M35" s="115" t="s">
        <v>193</v>
      </c>
      <c r="O35" s="56"/>
      <c r="P35" s="56"/>
      <c r="Q35" s="56"/>
      <c r="R35" s="56"/>
      <c r="S35" s="56"/>
      <c r="T35" s="56"/>
    </row>
    <row r="36" spans="1:13" ht="22.5" customHeight="1" thickBot="1">
      <c r="A36" s="195" t="s">
        <v>157</v>
      </c>
      <c r="B36" s="97" t="s">
        <v>16</v>
      </c>
      <c r="C36" s="319" t="s">
        <v>158</v>
      </c>
      <c r="D36" s="320"/>
      <c r="E36" s="110" t="s">
        <v>159</v>
      </c>
      <c r="F36" s="156" t="s">
        <v>193</v>
      </c>
      <c r="G36" s="186" t="s">
        <v>193</v>
      </c>
      <c r="H36" s="116" t="s">
        <v>193</v>
      </c>
      <c r="I36" s="153" t="s">
        <v>193</v>
      </c>
      <c r="J36" s="116" t="s">
        <v>193</v>
      </c>
      <c r="K36" s="117" t="s">
        <v>193</v>
      </c>
      <c r="L36" s="117" t="s">
        <v>193</v>
      </c>
      <c r="M36" s="118" t="s">
        <v>193</v>
      </c>
    </row>
    <row r="37" spans="1:13" ht="28.5" customHeight="1">
      <c r="A37" s="296" t="s">
        <v>148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</row>
    <row r="43" spans="15:20" ht="13.5">
      <c r="O43" s="222"/>
      <c r="P43" s="222"/>
      <c r="Q43" s="222"/>
      <c r="R43" s="222"/>
      <c r="S43" s="222"/>
      <c r="T43" s="222"/>
    </row>
    <row r="44" spans="15:20" ht="13.5">
      <c r="O44" s="222"/>
      <c r="P44" s="222"/>
      <c r="Q44" s="222"/>
      <c r="R44" s="222"/>
      <c r="S44" s="222"/>
      <c r="T44" s="222"/>
    </row>
  </sheetData>
  <sheetProtection insertRows="0" deleteRows="0"/>
  <mergeCells count="50">
    <mergeCell ref="A6:M6"/>
    <mergeCell ref="A7:M7"/>
    <mergeCell ref="A14:B14"/>
    <mergeCell ref="A15:B15"/>
    <mergeCell ref="C13:F13"/>
    <mergeCell ref="C12:F12"/>
    <mergeCell ref="C11:F11"/>
    <mergeCell ref="G14:I14"/>
    <mergeCell ref="A13:B13"/>
    <mergeCell ref="A12:B12"/>
    <mergeCell ref="A16:B16"/>
    <mergeCell ref="C30:D30"/>
    <mergeCell ref="A8:M8"/>
    <mergeCell ref="A11:B11"/>
    <mergeCell ref="A17:B17"/>
    <mergeCell ref="G10:M10"/>
    <mergeCell ref="C15:F15"/>
    <mergeCell ref="G13:I13"/>
    <mergeCell ref="C14:F14"/>
    <mergeCell ref="K11:L11"/>
    <mergeCell ref="C17:F17"/>
    <mergeCell ref="C16:F16"/>
    <mergeCell ref="C34:D34"/>
    <mergeCell ref="E19:E24"/>
    <mergeCell ref="G11:I11"/>
    <mergeCell ref="G12:I12"/>
    <mergeCell ref="C35:D35"/>
    <mergeCell ref="C25:D25"/>
    <mergeCell ref="C26:D26"/>
    <mergeCell ref="C27:D27"/>
    <mergeCell ref="C28:D28"/>
    <mergeCell ref="C29:D29"/>
    <mergeCell ref="A19:A24"/>
    <mergeCell ref="B19:B24"/>
    <mergeCell ref="C19:D24"/>
    <mergeCell ref="C31:D31"/>
    <mergeCell ref="F19:M19"/>
    <mergeCell ref="F20:G20"/>
    <mergeCell ref="H20:I20"/>
    <mergeCell ref="J20:M20"/>
    <mergeCell ref="C36:D36"/>
    <mergeCell ref="A37:M37"/>
    <mergeCell ref="L2:M4"/>
    <mergeCell ref="L5:M5"/>
    <mergeCell ref="B2:K4"/>
    <mergeCell ref="B5:K5"/>
    <mergeCell ref="A10:F10"/>
    <mergeCell ref="E9:G9"/>
    <mergeCell ref="C32:D32"/>
    <mergeCell ref="C33:D33"/>
  </mergeCells>
  <dataValidations count="4">
    <dataValidation type="list" allowBlank="1" showInputMessage="1" showErrorMessage="1" sqref="J22:M22">
      <formula1>'R.R NORTE-TANQUES 5'!#REF!</formula1>
    </dataValidation>
    <dataValidation type="list" allowBlank="1" showInputMessage="1" showErrorMessage="1" sqref="H22">
      <formula1>'R.R NORTE-TANQUES 5'!#REF!</formula1>
    </dataValidation>
    <dataValidation type="list" allowBlank="1" showInputMessage="1" showErrorMessage="1" sqref="L22:M22">
      <formula1>'R.R NORTE-TANQUES 5'!#REF!</formula1>
    </dataValidation>
    <dataValidation type="list" allowBlank="1" showInputMessage="1" showErrorMessage="1" sqref="A25:A36">
      <formula1>'R.R NORTE-TANQUES 5'!#REF!</formula1>
    </dataValidation>
  </dataValidations>
  <printOptions/>
  <pageMargins left="0.5933333333333334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view="pageLayout" zoomScaleNormal="80" zoomScaleSheetLayoutView="85" workbookViewId="0" topLeftCell="A2">
      <selection activeCell="M27" sqref="M27"/>
    </sheetView>
  </sheetViews>
  <sheetFormatPr defaultColWidth="11.421875" defaultRowHeight="12.75"/>
  <cols>
    <col min="1" max="1" width="19.421875" style="1" customWidth="1"/>
    <col min="2" max="2" width="10.421875" style="2" customWidth="1"/>
    <col min="3" max="3" width="14.28125" style="2" customWidth="1"/>
    <col min="4" max="4" width="16.57421875" style="2" customWidth="1"/>
    <col min="5" max="16" width="13.7109375" style="2" customWidth="1"/>
    <col min="17" max="16384" width="11.421875" style="2" customWidth="1"/>
  </cols>
  <sheetData>
    <row r="1" spans="1:16" ht="14.25" customHeight="1">
      <c r="A1" s="347"/>
      <c r="B1" s="348"/>
      <c r="C1" s="376"/>
      <c r="D1" s="275" t="e">
        <f>#REF!</f>
        <v>#REF!</v>
      </c>
      <c r="E1" s="276"/>
      <c r="F1" s="276"/>
      <c r="G1" s="276"/>
      <c r="H1" s="276"/>
      <c r="I1" s="276"/>
      <c r="J1" s="276"/>
      <c r="K1" s="276"/>
      <c r="L1" s="276"/>
      <c r="M1" s="277"/>
      <c r="N1" s="364" t="s">
        <v>65</v>
      </c>
      <c r="O1" s="365"/>
      <c r="P1" s="366"/>
    </row>
    <row r="2" spans="1:16" ht="15" customHeight="1">
      <c r="A2" s="377"/>
      <c r="B2" s="378"/>
      <c r="C2" s="379"/>
      <c r="D2" s="278"/>
      <c r="E2" s="279"/>
      <c r="F2" s="279"/>
      <c r="G2" s="279"/>
      <c r="H2" s="279"/>
      <c r="I2" s="279"/>
      <c r="J2" s="279"/>
      <c r="K2" s="279"/>
      <c r="L2" s="279"/>
      <c r="M2" s="280"/>
      <c r="N2" s="367"/>
      <c r="O2" s="368"/>
      <c r="P2" s="369"/>
    </row>
    <row r="3" spans="1:16" ht="13.5" customHeight="1" thickBot="1">
      <c r="A3" s="377"/>
      <c r="B3" s="378"/>
      <c r="C3" s="379"/>
      <c r="D3" s="281"/>
      <c r="E3" s="282"/>
      <c r="F3" s="282"/>
      <c r="G3" s="282"/>
      <c r="H3" s="282"/>
      <c r="I3" s="282"/>
      <c r="J3" s="282"/>
      <c r="K3" s="282"/>
      <c r="L3" s="282"/>
      <c r="M3" s="283"/>
      <c r="N3" s="370"/>
      <c r="O3" s="371"/>
      <c r="P3" s="372"/>
    </row>
    <row r="4" spans="1:16" ht="18.75" customHeight="1" thickBot="1">
      <c r="A4" s="380"/>
      <c r="B4" s="381"/>
      <c r="C4" s="382"/>
      <c r="D4" s="284" t="e">
        <f>#REF!</f>
        <v>#REF!</v>
      </c>
      <c r="E4" s="285"/>
      <c r="F4" s="285"/>
      <c r="G4" s="285"/>
      <c r="H4" s="285"/>
      <c r="I4" s="285"/>
      <c r="J4" s="285"/>
      <c r="K4" s="285"/>
      <c r="L4" s="285"/>
      <c r="M4" s="286"/>
      <c r="N4" s="373" t="s">
        <v>45</v>
      </c>
      <c r="O4" s="374"/>
      <c r="P4" s="375"/>
    </row>
    <row r="5" spans="1:13" ht="12" customHeight="1" thickBot="1">
      <c r="A5" s="7"/>
      <c r="B5" s="7"/>
      <c r="C5" s="7"/>
      <c r="D5" s="21"/>
      <c r="E5" s="21"/>
      <c r="F5" s="21"/>
      <c r="G5" s="21"/>
      <c r="H5" s="21"/>
      <c r="I5" s="21"/>
      <c r="J5" s="22"/>
      <c r="K5" s="22"/>
      <c r="L5" s="22"/>
      <c r="M5" s="22"/>
    </row>
    <row r="6" spans="1:16" ht="14.25" customHeight="1">
      <c r="A6" s="390" t="str">
        <f>'RED URB.-TANQUES 3'!A7:O7</f>
        <v>LABORATORIO DE CONTROL DE CALIDAD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2"/>
    </row>
    <row r="7" spans="1:16" s="1" customFormat="1" ht="18" customHeight="1">
      <c r="A7" s="393" t="str">
        <f>'RED URB.-TANQUES 3'!A8:O8</f>
        <v>ANALISIS:  FÍSICO - QUÍMICO Y MICROBIOLÓGICO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5"/>
    </row>
    <row r="8" spans="1:16" s="1" customFormat="1" ht="15" customHeight="1" thickBot="1">
      <c r="A8" s="59"/>
      <c r="B8" s="60"/>
      <c r="C8" s="60"/>
      <c r="D8" s="60"/>
      <c r="E8" s="402" t="s">
        <v>114</v>
      </c>
      <c r="F8" s="402"/>
      <c r="G8" s="402"/>
      <c r="H8" s="402"/>
      <c r="I8" s="401" t="e">
        <f>#REF!</f>
        <v>#REF!</v>
      </c>
      <c r="J8" s="402"/>
      <c r="K8" s="60"/>
      <c r="L8" s="60"/>
      <c r="M8" s="60"/>
      <c r="N8" s="60"/>
      <c r="O8" s="60"/>
      <c r="P8" s="61"/>
    </row>
    <row r="9" spans="1:16" s="1" customFormat="1" ht="14.25" customHeight="1">
      <c r="A9" s="398" t="s">
        <v>14</v>
      </c>
      <c r="B9" s="399"/>
      <c r="C9" s="399"/>
      <c r="D9" s="399"/>
      <c r="E9" s="399"/>
      <c r="F9" s="399"/>
      <c r="G9" s="399"/>
      <c r="H9" s="400"/>
      <c r="I9" s="398" t="s">
        <v>13</v>
      </c>
      <c r="J9" s="399"/>
      <c r="K9" s="399"/>
      <c r="L9" s="399"/>
      <c r="M9" s="399"/>
      <c r="N9" s="399"/>
      <c r="O9" s="399"/>
      <c r="P9" s="400"/>
    </row>
    <row r="10" spans="1:16" s="1" customFormat="1" ht="22.5" customHeight="1">
      <c r="A10" s="403" t="s">
        <v>27</v>
      </c>
      <c r="B10" s="404"/>
      <c r="C10" s="404"/>
      <c r="D10" s="405" t="s">
        <v>39</v>
      </c>
      <c r="E10" s="405"/>
      <c r="F10" s="405"/>
      <c r="G10" s="70"/>
      <c r="H10" s="70"/>
      <c r="I10" s="396" t="s">
        <v>20</v>
      </c>
      <c r="J10" s="397"/>
      <c r="K10" s="397"/>
      <c r="L10" s="397"/>
      <c r="M10" s="397"/>
      <c r="N10" s="406" t="s">
        <v>170</v>
      </c>
      <c r="O10" s="386"/>
      <c r="P10" s="387"/>
    </row>
    <row r="11" spans="1:16" s="1" customFormat="1" ht="25.5" customHeight="1">
      <c r="A11" s="418" t="s">
        <v>18</v>
      </c>
      <c r="B11" s="419"/>
      <c r="C11" s="419"/>
      <c r="D11" s="386" t="s">
        <v>147</v>
      </c>
      <c r="E11" s="386"/>
      <c r="F11" s="386"/>
      <c r="G11" s="386"/>
      <c r="H11" s="387"/>
      <c r="I11" s="396" t="s">
        <v>21</v>
      </c>
      <c r="J11" s="397"/>
      <c r="K11" s="397"/>
      <c r="L11" s="397"/>
      <c r="M11" s="397"/>
      <c r="N11" s="407" t="s">
        <v>169</v>
      </c>
      <c r="O11" s="407"/>
      <c r="P11" s="408"/>
    </row>
    <row r="12" spans="1:16" s="1" customFormat="1" ht="15.75" customHeight="1">
      <c r="A12" s="418" t="s">
        <v>23</v>
      </c>
      <c r="B12" s="419"/>
      <c r="C12" s="419"/>
      <c r="D12" s="386" t="s">
        <v>42</v>
      </c>
      <c r="E12" s="386"/>
      <c r="F12" s="386"/>
      <c r="G12" s="386"/>
      <c r="H12" s="387"/>
      <c r="I12" s="396" t="s">
        <v>22</v>
      </c>
      <c r="J12" s="397"/>
      <c r="K12" s="397"/>
      <c r="L12" s="397"/>
      <c r="M12" s="397"/>
      <c r="N12" s="409"/>
      <c r="O12" s="409"/>
      <c r="P12" s="410"/>
    </row>
    <row r="13" spans="1:16" s="1" customFormat="1" ht="15.75" customHeight="1">
      <c r="A13" s="418" t="s">
        <v>68</v>
      </c>
      <c r="B13" s="419"/>
      <c r="C13" s="419"/>
      <c r="D13" s="386" t="s">
        <v>67</v>
      </c>
      <c r="E13" s="386"/>
      <c r="F13" s="386"/>
      <c r="G13" s="386"/>
      <c r="H13" s="387"/>
      <c r="I13" s="396" t="s">
        <v>12</v>
      </c>
      <c r="J13" s="397"/>
      <c r="K13" s="397"/>
      <c r="L13" s="397"/>
      <c r="M13" s="397"/>
      <c r="N13" s="386"/>
      <c r="O13" s="386"/>
      <c r="P13" s="387"/>
    </row>
    <row r="14" spans="1:16" s="1" customFormat="1" ht="15.75" customHeight="1">
      <c r="A14" s="418" t="s">
        <v>69</v>
      </c>
      <c r="B14" s="419"/>
      <c r="C14" s="419"/>
      <c r="D14" s="420" t="s">
        <v>167</v>
      </c>
      <c r="E14" s="420"/>
      <c r="F14" s="420"/>
      <c r="G14" s="420"/>
      <c r="H14" s="421"/>
      <c r="I14" s="40"/>
      <c r="J14" s="39"/>
      <c r="K14" s="422" t="s">
        <v>31</v>
      </c>
      <c r="L14" s="422"/>
      <c r="M14" s="41">
        <v>43</v>
      </c>
      <c r="N14" s="386"/>
      <c r="O14" s="386"/>
      <c r="P14" s="387"/>
    </row>
    <row r="15" spans="1:16" s="1" customFormat="1" ht="15.75" customHeight="1">
      <c r="A15" s="418" t="s">
        <v>24</v>
      </c>
      <c r="B15" s="419"/>
      <c r="C15" s="419"/>
      <c r="D15" s="301" t="s">
        <v>169</v>
      </c>
      <c r="E15" s="301"/>
      <c r="F15" s="301"/>
      <c r="G15" s="301"/>
      <c r="H15" s="70"/>
      <c r="I15" s="40"/>
      <c r="J15" s="39"/>
      <c r="K15" s="422" t="s">
        <v>32</v>
      </c>
      <c r="L15" s="422"/>
      <c r="M15" s="42">
        <v>22.2</v>
      </c>
      <c r="N15" s="411"/>
      <c r="O15" s="411"/>
      <c r="P15" s="412"/>
    </row>
    <row r="16" spans="1:16" s="18" customFormat="1" ht="15.75" customHeight="1" thickBot="1">
      <c r="A16" s="415" t="s">
        <v>29</v>
      </c>
      <c r="B16" s="416"/>
      <c r="C16" s="416"/>
      <c r="D16" s="417" t="s">
        <v>41</v>
      </c>
      <c r="E16" s="417"/>
      <c r="F16" s="417"/>
      <c r="G16" s="71"/>
      <c r="H16" s="71"/>
      <c r="I16" s="14"/>
      <c r="J16" s="24"/>
      <c r="K16" s="24"/>
      <c r="L16" s="15"/>
      <c r="M16" s="16"/>
      <c r="N16" s="388"/>
      <c r="O16" s="388"/>
      <c r="P16" s="389"/>
    </row>
    <row r="17" spans="1:16" s="18" customFormat="1" ht="7.5" customHeight="1" thickBot="1">
      <c r="A17" s="26"/>
      <c r="B17" s="27"/>
      <c r="C17" s="27"/>
      <c r="D17" s="34"/>
      <c r="E17" s="34"/>
      <c r="F17" s="35"/>
      <c r="G17" s="28"/>
      <c r="H17" s="28"/>
      <c r="I17" s="29"/>
      <c r="J17" s="24"/>
      <c r="K17" s="24"/>
      <c r="L17" s="15"/>
      <c r="M17" s="16"/>
      <c r="N17" s="36"/>
      <c r="O17" s="36"/>
      <c r="P17" s="33"/>
    </row>
    <row r="18" spans="1:16" s="53" customFormat="1" ht="21.75" customHeight="1" thickBot="1">
      <c r="A18" s="423" t="s">
        <v>8</v>
      </c>
      <c r="B18" s="423" t="s">
        <v>9</v>
      </c>
      <c r="C18" s="425" t="s">
        <v>10</v>
      </c>
      <c r="D18" s="413" t="s">
        <v>54</v>
      </c>
      <c r="E18" s="383" t="s">
        <v>15</v>
      </c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5"/>
    </row>
    <row r="19" spans="1:16" s="53" customFormat="1" ht="55.5" customHeight="1" thickBot="1">
      <c r="A19" s="424"/>
      <c r="B19" s="424"/>
      <c r="C19" s="426"/>
      <c r="D19" s="414"/>
      <c r="E19" s="124" t="s">
        <v>56</v>
      </c>
      <c r="F19" s="125" t="s">
        <v>57</v>
      </c>
      <c r="G19" s="126" t="s">
        <v>58</v>
      </c>
      <c r="H19" s="127" t="s">
        <v>59</v>
      </c>
      <c r="I19" s="126" t="s">
        <v>60</v>
      </c>
      <c r="J19" s="126" t="s">
        <v>61</v>
      </c>
      <c r="K19" s="128" t="s">
        <v>62</v>
      </c>
      <c r="L19" s="126" t="s">
        <v>73</v>
      </c>
      <c r="M19" s="126" t="s">
        <v>74</v>
      </c>
      <c r="N19" s="126" t="s">
        <v>162</v>
      </c>
      <c r="O19" s="126" t="s">
        <v>70</v>
      </c>
      <c r="P19" s="126" t="s">
        <v>71</v>
      </c>
    </row>
    <row r="20" spans="1:16" s="53" customFormat="1" ht="24" customHeight="1" thickBot="1">
      <c r="A20" s="424"/>
      <c r="B20" s="424"/>
      <c r="C20" s="426"/>
      <c r="D20" s="414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6" s="44" customFormat="1" ht="32.25" customHeight="1">
      <c r="A21" s="147" t="s">
        <v>118</v>
      </c>
      <c r="B21" s="148" t="str">
        <f>_xlfn.IFERROR(VLOOKUP(A21,#REF!,2,FALSE)," ")</f>
        <v> </v>
      </c>
      <c r="C21" s="149" t="str">
        <f>_xlfn.IFERROR(VLOOKUP(A21,#REF!,3,FALSE)," ")</f>
        <v> </v>
      </c>
      <c r="D21" s="150" t="str">
        <f>_xlfn.IFERROR(VLOOKUP(A21,#REF!,4,FALSE)," ")</f>
        <v> 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1:16" s="44" customFormat="1" ht="32.25" customHeight="1">
      <c r="A22" s="107" t="s">
        <v>118</v>
      </c>
      <c r="B22" s="91" t="str">
        <f>_xlfn.IFERROR(VLOOKUP(A22,#REF!,2,FALSE)," ")</f>
        <v> </v>
      </c>
      <c r="C22" s="131" t="str">
        <f>_xlfn.IFERROR(VLOOKUP(A22,#REF!,3,FALSE)," ")</f>
        <v> </v>
      </c>
      <c r="D22" s="134" t="str">
        <f>_xlfn.IFERROR(VLOOKUP(A22,#REF!,4,FALSE)," ")</f>
        <v> 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1:16" s="44" customFormat="1" ht="32.25" customHeight="1">
      <c r="A23" s="107" t="s">
        <v>118</v>
      </c>
      <c r="B23" s="91" t="str">
        <f>_xlfn.IFERROR(VLOOKUP(A23,#REF!,2,FALSE)," ")</f>
        <v> </v>
      </c>
      <c r="C23" s="131" t="str">
        <f>_xlfn.IFERROR(VLOOKUP(A23,#REF!,3,FALSE)," ")</f>
        <v> </v>
      </c>
      <c r="D23" s="134" t="str">
        <f>_xlfn.IFERROR(VLOOKUP(A23,#REF!,4,FALSE)," ")</f>
        <v> 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1:16" s="44" customFormat="1" ht="32.25" customHeight="1">
      <c r="A24" s="196" t="s">
        <v>118</v>
      </c>
      <c r="B24" s="91" t="str">
        <f>_xlfn.IFERROR(VLOOKUP(A24,#REF!,2,FALSE)," ")</f>
        <v> </v>
      </c>
      <c r="C24" s="131" t="str">
        <f>_xlfn.IFERROR(VLOOKUP(A24,#REF!,3,FALSE)," ")</f>
        <v> </v>
      </c>
      <c r="D24" s="134" t="str">
        <f>_xlfn.IFERROR(VLOOKUP(A24,#REF!,4,FALSE)," ")</f>
        <v> 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1:17" s="44" customFormat="1" ht="32.25" customHeight="1">
      <c r="A25" s="107" t="s">
        <v>118</v>
      </c>
      <c r="B25" s="73" t="str">
        <f>_xlfn.IFERROR(VLOOKUP(A25,#REF!,2,FALSE)," ")</f>
        <v> </v>
      </c>
      <c r="C25" s="132" t="str">
        <f>_xlfn.IFERROR(VLOOKUP(A25,#REF!,3,FALSE)," ")</f>
        <v> </v>
      </c>
      <c r="D25" s="134" t="str">
        <f>_xlfn.IFERROR(VLOOKUP(A25,#REF!,4,FALSE)," ")</f>
        <v> 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93"/>
    </row>
    <row r="26" spans="1:16" s="120" customFormat="1" ht="32.25" customHeight="1">
      <c r="A26" s="107" t="s">
        <v>118</v>
      </c>
      <c r="B26" s="91" t="str">
        <f>_xlfn.IFERROR(VLOOKUP(A26,#REF!,2,FALSE)," ")</f>
        <v> </v>
      </c>
      <c r="C26" s="131" t="str">
        <f>_xlfn.IFERROR(VLOOKUP(A26,#REF!,3,FALSE)," ")</f>
        <v> </v>
      </c>
      <c r="D26" s="135" t="str">
        <f>_xlfn.IFERROR(VLOOKUP(A26,#REF!,4,FALSE)," ")</f>
        <v> 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</row>
    <row r="27" spans="1:16" s="44" customFormat="1" ht="32.25" customHeight="1">
      <c r="A27" s="196" t="s">
        <v>118</v>
      </c>
      <c r="B27" s="91" t="str">
        <f>_xlfn.IFERROR(VLOOKUP(A27,#REF!,2,FALSE)," ")</f>
        <v> </v>
      </c>
      <c r="C27" s="131" t="str">
        <f>_xlfn.IFERROR(VLOOKUP(A27,#REF!,3,FALSE)," ")</f>
        <v> </v>
      </c>
      <c r="D27" s="134" t="str">
        <f>_xlfn.IFERROR(VLOOKUP(A27,#REF!,4,FALSE)," ")</f>
        <v> 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s="44" customFormat="1" ht="32.25" customHeight="1">
      <c r="A28" s="196" t="s">
        <v>118</v>
      </c>
      <c r="B28" s="91" t="str">
        <f>_xlfn.IFERROR(VLOOKUP(A28,#REF!,2,FALSE)," ")</f>
        <v> </v>
      </c>
      <c r="C28" s="131" t="str">
        <f>_xlfn.IFERROR(VLOOKUP(A28,#REF!,3,FALSE)," ")</f>
        <v> </v>
      </c>
      <c r="D28" s="134" t="str">
        <f>_xlfn.IFERROR(VLOOKUP(A28,#REF!,4,FALSE)," ")</f>
        <v> 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7"/>
      <c r="O28" s="137"/>
      <c r="P28" s="137"/>
    </row>
    <row r="29" spans="1:16" ht="32.25" customHeight="1" thickBot="1">
      <c r="A29" s="197" t="s">
        <v>118</v>
      </c>
      <c r="B29" s="92" t="str">
        <f>_xlfn.IFERROR(VLOOKUP(A29,#REF!,2,FALSE)," ")</f>
        <v> </v>
      </c>
      <c r="C29" s="133" t="str">
        <f>_xlfn.IFERROR(VLOOKUP(A29,#REF!,3,FALSE)," ")</f>
        <v> </v>
      </c>
      <c r="D29" s="136" t="str">
        <f>_xlfn.IFERROR(VLOOKUP(A29,#REF!,4,FALSE)," ")</f>
        <v> 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41"/>
      <c r="P29" s="141"/>
    </row>
    <row r="30" spans="1:16" ht="28.5" customHeight="1">
      <c r="A30" s="363" t="s">
        <v>148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</row>
    <row r="31" ht="21" customHeight="1"/>
    <row r="42" ht="14.25" thickBot="1"/>
    <row r="43" ht="13.5">
      <c r="A43" s="64" t="s">
        <v>133</v>
      </c>
    </row>
    <row r="44" ht="13.5">
      <c r="A44" s="65" t="s">
        <v>132</v>
      </c>
    </row>
    <row r="45" ht="13.5">
      <c r="A45" s="66" t="s">
        <v>115</v>
      </c>
    </row>
    <row r="46" ht="13.5">
      <c r="A46" s="67" t="s">
        <v>115</v>
      </c>
    </row>
    <row r="47" ht="13.5">
      <c r="A47" s="66" t="s">
        <v>115</v>
      </c>
    </row>
    <row r="48" ht="13.5">
      <c r="A48" s="68" t="s">
        <v>103</v>
      </c>
    </row>
    <row r="49" ht="13.5">
      <c r="A49" s="66" t="s">
        <v>118</v>
      </c>
    </row>
    <row r="50" ht="13.5">
      <c r="A50" s="65" t="s">
        <v>134</v>
      </c>
    </row>
    <row r="51" ht="13.5">
      <c r="A51" s="65" t="s">
        <v>161</v>
      </c>
    </row>
    <row r="52" ht="13.5">
      <c r="A52" s="66" t="s">
        <v>119</v>
      </c>
    </row>
    <row r="53" ht="13.5">
      <c r="A53" s="66" t="s">
        <v>145</v>
      </c>
    </row>
    <row r="54" ht="27">
      <c r="A54" s="65" t="s">
        <v>91</v>
      </c>
    </row>
    <row r="55" ht="13.5">
      <c r="A55" s="65" t="s">
        <v>143</v>
      </c>
    </row>
    <row r="56" ht="13.5">
      <c r="A56" s="65" t="s">
        <v>135</v>
      </c>
    </row>
    <row r="57" ht="13.5">
      <c r="A57" s="65" t="s">
        <v>144</v>
      </c>
    </row>
    <row r="58" ht="13.5">
      <c r="A58" s="65" t="s">
        <v>152</v>
      </c>
    </row>
    <row r="59" ht="13.5">
      <c r="A59" s="65" t="s">
        <v>136</v>
      </c>
    </row>
    <row r="60" ht="13.5">
      <c r="A60" s="65" t="s">
        <v>146</v>
      </c>
    </row>
    <row r="61" ht="13.5">
      <c r="A61" s="65" t="s">
        <v>130</v>
      </c>
    </row>
    <row r="62" ht="13.5">
      <c r="A62" s="65" t="s">
        <v>108</v>
      </c>
    </row>
    <row r="63" ht="27">
      <c r="A63" s="65" t="s">
        <v>140</v>
      </c>
    </row>
    <row r="64" ht="27">
      <c r="A64" s="65" t="s">
        <v>137</v>
      </c>
    </row>
    <row r="65" ht="13.5">
      <c r="A65" s="65" t="s">
        <v>138</v>
      </c>
    </row>
    <row r="66" ht="13.5">
      <c r="A66" s="65" t="s">
        <v>191</v>
      </c>
    </row>
    <row r="67" ht="13.5">
      <c r="A67" s="67" t="s">
        <v>120</v>
      </c>
    </row>
    <row r="68" ht="13.5">
      <c r="A68" s="55" t="s">
        <v>102</v>
      </c>
    </row>
    <row r="69" ht="13.5">
      <c r="A69" s="66" t="s">
        <v>121</v>
      </c>
    </row>
    <row r="70" ht="13.5">
      <c r="A70" s="66" t="s">
        <v>81</v>
      </c>
    </row>
    <row r="71" ht="13.5">
      <c r="A71" s="66" t="s">
        <v>151</v>
      </c>
    </row>
    <row r="72" ht="13.5">
      <c r="A72" s="66" t="s">
        <v>123</v>
      </c>
    </row>
    <row r="73" ht="13.5">
      <c r="A73" s="67" t="s">
        <v>123</v>
      </c>
    </row>
    <row r="74" ht="13.5">
      <c r="A74" s="67" t="s">
        <v>126</v>
      </c>
    </row>
    <row r="75" ht="13.5">
      <c r="A75" s="66" t="s">
        <v>126</v>
      </c>
    </row>
    <row r="76" ht="13.5">
      <c r="A76" s="65" t="s">
        <v>142</v>
      </c>
    </row>
    <row r="77" ht="13.5">
      <c r="A77" s="65" t="s">
        <v>139</v>
      </c>
    </row>
    <row r="78" ht="13.5">
      <c r="A78" s="65" t="s">
        <v>131</v>
      </c>
    </row>
    <row r="79" ht="14.25" thickBot="1">
      <c r="A79" s="69" t="s">
        <v>149</v>
      </c>
    </row>
  </sheetData>
  <sheetProtection insertRows="0" deleteRows="0"/>
  <mergeCells count="44">
    <mergeCell ref="A11:C11"/>
    <mergeCell ref="A12:C12"/>
    <mergeCell ref="D11:H11"/>
    <mergeCell ref="D12:H12"/>
    <mergeCell ref="D13:H13"/>
    <mergeCell ref="A18:A20"/>
    <mergeCell ref="A15:C15"/>
    <mergeCell ref="A13:C13"/>
    <mergeCell ref="B18:B20"/>
    <mergeCell ref="C18:C20"/>
    <mergeCell ref="A16:C16"/>
    <mergeCell ref="D16:F16"/>
    <mergeCell ref="A14:C14"/>
    <mergeCell ref="D14:H14"/>
    <mergeCell ref="I13:M13"/>
    <mergeCell ref="K14:L14"/>
    <mergeCell ref="K15:L15"/>
    <mergeCell ref="D15:G15"/>
    <mergeCell ref="N10:P10"/>
    <mergeCell ref="N11:P11"/>
    <mergeCell ref="N12:P12"/>
    <mergeCell ref="N13:P13"/>
    <mergeCell ref="N15:P15"/>
    <mergeCell ref="D18:D20"/>
    <mergeCell ref="A7:P7"/>
    <mergeCell ref="I10:M10"/>
    <mergeCell ref="I11:M11"/>
    <mergeCell ref="I12:M12"/>
    <mergeCell ref="A9:H9"/>
    <mergeCell ref="I8:J8"/>
    <mergeCell ref="E8:H8"/>
    <mergeCell ref="A10:C10"/>
    <mergeCell ref="D10:F10"/>
    <mergeCell ref="I9:P9"/>
    <mergeCell ref="A30:P30"/>
    <mergeCell ref="D1:M3"/>
    <mergeCell ref="D4:M4"/>
    <mergeCell ref="N1:P3"/>
    <mergeCell ref="N4:P4"/>
    <mergeCell ref="A1:C4"/>
    <mergeCell ref="E18:P18"/>
    <mergeCell ref="N14:P14"/>
    <mergeCell ref="N16:P16"/>
    <mergeCell ref="A6:P6"/>
  </mergeCells>
  <dataValidations count="2">
    <dataValidation type="list" allowBlank="1" showInputMessage="1" showErrorMessage="1" sqref="C21:C29">
      <formula1>$A$43:$A$78</formula1>
    </dataValidation>
    <dataValidation type="list" allowBlank="1" showInputMessage="1" showErrorMessage="1" sqref="A21:A29">
      <formula1>$A$43:$A$79</formula1>
    </dataValidation>
  </dataValidations>
  <printOptions/>
  <pageMargins left="0.3" right="0.03937007874015748" top="0.721875" bottom="0.1968503937007874" header="0" footer="0"/>
  <pageSetup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showGridLines="0" view="pageLayout" zoomScaleNormal="85" zoomScaleSheetLayoutView="84" workbookViewId="0" topLeftCell="A18">
      <selection activeCell="F21" sqref="F21"/>
    </sheetView>
  </sheetViews>
  <sheetFormatPr defaultColWidth="11.421875" defaultRowHeight="12.75"/>
  <cols>
    <col min="1" max="1" width="20.421875" style="1" customWidth="1"/>
    <col min="2" max="2" width="11.7109375" style="2" customWidth="1"/>
    <col min="3" max="3" width="16.28125" style="2" customWidth="1"/>
    <col min="4" max="4" width="14.8515625" style="2" customWidth="1"/>
    <col min="5" max="16" width="13.8515625" style="2" customWidth="1"/>
    <col min="17" max="17" width="11.421875" style="52" customWidth="1"/>
    <col min="18" max="16384" width="11.421875" style="2" customWidth="1"/>
  </cols>
  <sheetData>
    <row r="1" spans="1:16" ht="13.5" customHeight="1">
      <c r="A1" s="3"/>
      <c r="B1" s="4"/>
      <c r="C1" s="5"/>
      <c r="D1" s="275" t="e">
        <f>#REF!</f>
        <v>#REF!</v>
      </c>
      <c r="E1" s="276"/>
      <c r="F1" s="276"/>
      <c r="G1" s="276"/>
      <c r="H1" s="276"/>
      <c r="I1" s="276"/>
      <c r="J1" s="276"/>
      <c r="K1" s="276"/>
      <c r="L1" s="277"/>
      <c r="M1" s="448" t="s">
        <v>65</v>
      </c>
      <c r="N1" s="449"/>
      <c r="O1" s="449"/>
      <c r="P1" s="450"/>
    </row>
    <row r="2" spans="1:16" ht="13.5" customHeight="1">
      <c r="A2" s="6"/>
      <c r="B2" s="7"/>
      <c r="C2" s="8"/>
      <c r="D2" s="278"/>
      <c r="E2" s="279"/>
      <c r="F2" s="279"/>
      <c r="G2" s="279"/>
      <c r="H2" s="279"/>
      <c r="I2" s="279"/>
      <c r="J2" s="279"/>
      <c r="K2" s="279"/>
      <c r="L2" s="280"/>
      <c r="M2" s="451"/>
      <c r="N2" s="452"/>
      <c r="O2" s="452"/>
      <c r="P2" s="453"/>
    </row>
    <row r="3" spans="1:16" ht="48.75" customHeight="1" thickBot="1">
      <c r="A3" s="6"/>
      <c r="B3" s="7"/>
      <c r="C3" s="8"/>
      <c r="D3" s="281"/>
      <c r="E3" s="282"/>
      <c r="F3" s="282"/>
      <c r="G3" s="282"/>
      <c r="H3" s="282"/>
      <c r="I3" s="282"/>
      <c r="J3" s="282"/>
      <c r="K3" s="282"/>
      <c r="L3" s="283"/>
      <c r="M3" s="454"/>
      <c r="N3" s="455"/>
      <c r="O3" s="455"/>
      <c r="P3" s="456"/>
    </row>
    <row r="4" spans="1:16" ht="24.75" customHeight="1" thickBot="1">
      <c r="A4" s="9"/>
      <c r="B4" s="10"/>
      <c r="C4" s="11"/>
      <c r="D4" s="284" t="e">
        <f>#REF!</f>
        <v>#REF!</v>
      </c>
      <c r="E4" s="285"/>
      <c r="F4" s="285"/>
      <c r="G4" s="285"/>
      <c r="H4" s="285"/>
      <c r="I4" s="285"/>
      <c r="J4" s="285"/>
      <c r="K4" s="285"/>
      <c r="L4" s="286"/>
      <c r="M4" s="427" t="s">
        <v>46</v>
      </c>
      <c r="N4" s="428"/>
      <c r="O4" s="428"/>
      <c r="P4" s="429"/>
    </row>
    <row r="5" spans="1:14" ht="12" customHeight="1" thickBot="1">
      <c r="A5" s="7"/>
      <c r="B5" s="7"/>
      <c r="C5" s="7"/>
      <c r="D5" s="21"/>
      <c r="E5" s="21"/>
      <c r="F5" s="21"/>
      <c r="G5" s="21"/>
      <c r="H5" s="21"/>
      <c r="I5" s="21"/>
      <c r="J5" s="21"/>
      <c r="K5" s="21"/>
      <c r="L5" s="21"/>
      <c r="M5" s="23"/>
      <c r="N5" s="23"/>
    </row>
    <row r="6" spans="1:16" ht="16.5" customHeight="1">
      <c r="A6" s="390" t="str">
        <f>'RED URB.-TANQUES 3'!A7:O7</f>
        <v>LABORATORIO DE CONTROL DE CALIDAD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2"/>
    </row>
    <row r="7" spans="1:16" ht="16.5" customHeight="1">
      <c r="A7" s="393" t="e">
        <f>#REF!</f>
        <v>#REF!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5"/>
    </row>
    <row r="8" spans="1:16" ht="16.5" customHeight="1" thickBot="1">
      <c r="A8" s="59"/>
      <c r="B8" s="60"/>
      <c r="C8" s="60"/>
      <c r="D8" s="60"/>
      <c r="E8" s="402" t="s">
        <v>114</v>
      </c>
      <c r="F8" s="402"/>
      <c r="G8" s="402"/>
      <c r="H8" s="178" t="e">
        <f>#REF!</f>
        <v>#REF!</v>
      </c>
      <c r="I8" s="62"/>
      <c r="J8" s="62"/>
      <c r="K8" s="62"/>
      <c r="L8" s="62"/>
      <c r="M8" s="62"/>
      <c r="N8" s="62"/>
      <c r="O8" s="62"/>
      <c r="P8" s="63"/>
    </row>
    <row r="9" spans="1:16" ht="20.25" customHeight="1">
      <c r="A9" s="398" t="s">
        <v>14</v>
      </c>
      <c r="B9" s="399"/>
      <c r="C9" s="399"/>
      <c r="D9" s="399"/>
      <c r="E9" s="399"/>
      <c r="F9" s="399"/>
      <c r="G9" s="398" t="s">
        <v>13</v>
      </c>
      <c r="H9" s="399"/>
      <c r="I9" s="399"/>
      <c r="J9" s="399"/>
      <c r="K9" s="399"/>
      <c r="L9" s="399"/>
      <c r="M9" s="399"/>
      <c r="N9" s="399"/>
      <c r="O9" s="399"/>
      <c r="P9" s="400"/>
    </row>
    <row r="10" spans="1:16" ht="17.25" customHeight="1">
      <c r="A10" s="430" t="s">
        <v>27</v>
      </c>
      <c r="B10" s="431"/>
      <c r="C10" s="431"/>
      <c r="D10" s="432" t="s">
        <v>39</v>
      </c>
      <c r="E10" s="432"/>
      <c r="F10" s="432"/>
      <c r="G10" s="19" t="s">
        <v>20</v>
      </c>
      <c r="H10" s="20"/>
      <c r="I10" s="20"/>
      <c r="J10" s="20"/>
      <c r="K10" s="291" t="s">
        <v>172</v>
      </c>
      <c r="L10" s="291"/>
      <c r="M10" s="291"/>
      <c r="N10" s="291"/>
      <c r="O10" s="291"/>
      <c r="P10" s="72"/>
    </row>
    <row r="11" spans="1:16" ht="23.25" customHeight="1">
      <c r="A11" s="50" t="s">
        <v>18</v>
      </c>
      <c r="B11" s="51"/>
      <c r="D11" s="291" t="s">
        <v>160</v>
      </c>
      <c r="E11" s="291"/>
      <c r="F11" s="292"/>
      <c r="G11" s="446" t="s">
        <v>21</v>
      </c>
      <c r="H11" s="447"/>
      <c r="I11" s="447"/>
      <c r="J11" s="447"/>
      <c r="K11" s="301" t="s">
        <v>171</v>
      </c>
      <c r="L11" s="301"/>
      <c r="M11" s="301"/>
      <c r="N11" s="86"/>
      <c r="O11" s="86"/>
      <c r="P11" s="72"/>
    </row>
    <row r="12" spans="1:16" ht="17.25" customHeight="1">
      <c r="A12" s="457" t="s">
        <v>23</v>
      </c>
      <c r="B12" s="458"/>
      <c r="C12" s="458"/>
      <c r="D12" s="291" t="s">
        <v>42</v>
      </c>
      <c r="E12" s="291"/>
      <c r="F12" s="291"/>
      <c r="G12" s="462" t="s">
        <v>22</v>
      </c>
      <c r="H12" s="463"/>
      <c r="I12" s="463"/>
      <c r="J12" s="463"/>
      <c r="K12" s="443"/>
      <c r="L12" s="443"/>
      <c r="M12" s="443"/>
      <c r="N12" s="443"/>
      <c r="O12" s="443"/>
      <c r="P12" s="72"/>
    </row>
    <row r="13" spans="1:16" ht="17.25" customHeight="1">
      <c r="A13" s="445" t="s">
        <v>63</v>
      </c>
      <c r="B13" s="363"/>
      <c r="C13" s="363"/>
      <c r="D13" s="291" t="s">
        <v>67</v>
      </c>
      <c r="E13" s="291"/>
      <c r="F13" s="291"/>
      <c r="G13" s="295" t="s">
        <v>12</v>
      </c>
      <c r="H13" s="296"/>
      <c r="I13" s="296"/>
      <c r="J13" s="296"/>
      <c r="K13" s="433"/>
      <c r="L13" s="433"/>
      <c r="M13" s="433"/>
      <c r="N13" s="433"/>
      <c r="O13" s="433"/>
      <c r="P13" s="434"/>
    </row>
    <row r="14" spans="1:16" ht="27" customHeight="1">
      <c r="A14" s="445" t="s">
        <v>64</v>
      </c>
      <c r="B14" s="363"/>
      <c r="C14" s="363"/>
      <c r="D14" s="438" t="s">
        <v>167</v>
      </c>
      <c r="E14" s="438"/>
      <c r="F14" s="439"/>
      <c r="G14" s="31"/>
      <c r="H14" s="30"/>
      <c r="I14" s="442" t="s">
        <v>31</v>
      </c>
      <c r="J14" s="442"/>
      <c r="K14" s="105">
        <v>46</v>
      </c>
      <c r="L14" s="80"/>
      <c r="M14" s="87"/>
      <c r="N14" s="87"/>
      <c r="O14" s="87"/>
      <c r="P14" s="88"/>
    </row>
    <row r="15" spans="1:16" ht="17.25" customHeight="1">
      <c r="A15" s="445" t="s">
        <v>24</v>
      </c>
      <c r="B15" s="363"/>
      <c r="C15" s="363"/>
      <c r="D15" s="437" t="s">
        <v>171</v>
      </c>
      <c r="E15" s="437"/>
      <c r="F15" s="437"/>
      <c r="G15" s="12"/>
      <c r="H15" s="13"/>
      <c r="I15" s="442" t="s">
        <v>32</v>
      </c>
      <c r="J15" s="442"/>
      <c r="K15" s="106">
        <v>21.2</v>
      </c>
      <c r="L15" s="82"/>
      <c r="M15" s="87"/>
      <c r="N15" s="87"/>
      <c r="O15" s="87"/>
      <c r="P15" s="88"/>
    </row>
    <row r="16" spans="1:17" s="17" customFormat="1" ht="17.25" customHeight="1" thickBot="1">
      <c r="A16" s="467" t="s">
        <v>29</v>
      </c>
      <c r="B16" s="468"/>
      <c r="C16" s="468"/>
      <c r="D16" s="441" t="s">
        <v>41</v>
      </c>
      <c r="E16" s="441"/>
      <c r="F16" s="441"/>
      <c r="G16" s="14"/>
      <c r="H16" s="440"/>
      <c r="I16" s="440"/>
      <c r="J16" s="15"/>
      <c r="K16" s="435"/>
      <c r="L16" s="435"/>
      <c r="M16" s="435"/>
      <c r="N16" s="435"/>
      <c r="O16" s="435"/>
      <c r="P16" s="436"/>
      <c r="Q16" s="44"/>
    </row>
    <row r="17" spans="1:17" s="17" customFormat="1" ht="16.5" customHeight="1" thickBot="1">
      <c r="A17" s="26"/>
      <c r="B17" s="27"/>
      <c r="C17" s="27"/>
      <c r="D17" s="25"/>
      <c r="E17" s="25"/>
      <c r="F17" s="25"/>
      <c r="G17" s="38"/>
      <c r="H17" s="25"/>
      <c r="I17" s="25"/>
      <c r="J17" s="25"/>
      <c r="K17" s="37"/>
      <c r="L17" s="37"/>
      <c r="M17" s="37"/>
      <c r="N17" s="37"/>
      <c r="O17" s="37"/>
      <c r="P17" s="37"/>
      <c r="Q17" s="44"/>
    </row>
    <row r="18" spans="1:17" s="17" customFormat="1" ht="37.5" customHeight="1" thickBot="1">
      <c r="A18" s="323" t="s">
        <v>8</v>
      </c>
      <c r="B18" s="323" t="s">
        <v>9</v>
      </c>
      <c r="C18" s="323" t="s">
        <v>10</v>
      </c>
      <c r="D18" s="459" t="s">
        <v>54</v>
      </c>
      <c r="E18" s="464" t="s">
        <v>15</v>
      </c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6"/>
      <c r="Q18" s="44"/>
    </row>
    <row r="19" spans="1:17" s="17" customFormat="1" ht="60" customHeight="1" thickBot="1">
      <c r="A19" s="324"/>
      <c r="B19" s="324"/>
      <c r="C19" s="324"/>
      <c r="D19" s="460"/>
      <c r="E19" s="124" t="s">
        <v>49</v>
      </c>
      <c r="F19" s="126" t="s">
        <v>50</v>
      </c>
      <c r="G19" s="126" t="s">
        <v>163</v>
      </c>
      <c r="H19" s="126" t="s">
        <v>51</v>
      </c>
      <c r="I19" s="126" t="s">
        <v>52</v>
      </c>
      <c r="J19" s="126" t="s">
        <v>66</v>
      </c>
      <c r="K19" s="126" t="s">
        <v>53</v>
      </c>
      <c r="L19" s="126" t="s">
        <v>164</v>
      </c>
      <c r="M19" s="126" t="s">
        <v>165</v>
      </c>
      <c r="N19" s="126" t="s">
        <v>55</v>
      </c>
      <c r="O19" s="126" t="s">
        <v>166</v>
      </c>
      <c r="P19" s="126" t="s">
        <v>106</v>
      </c>
      <c r="Q19" s="44"/>
    </row>
    <row r="20" spans="1:17" s="54" customFormat="1" ht="18" customHeight="1" thickBot="1">
      <c r="A20" s="444"/>
      <c r="B20" s="444"/>
      <c r="C20" s="444"/>
      <c r="D20" s="461"/>
      <c r="E20" s="142"/>
      <c r="F20" s="143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56"/>
    </row>
    <row r="21" spans="1:17" s="17" customFormat="1" ht="27" customHeight="1">
      <c r="A21" s="147" t="s">
        <v>118</v>
      </c>
      <c r="B21" s="148" t="str">
        <f>_xlfn.IFERROR(VLOOKUP(A21,#REF!,2,FALSE)," ")</f>
        <v> </v>
      </c>
      <c r="C21" s="148" t="str">
        <f>_xlfn.IFERROR(VLOOKUP(A21,#REF!,3,FALSE)," ")</f>
        <v> </v>
      </c>
      <c r="D21" s="150" t="str">
        <f>_xlfn.IFERROR(VLOOKUP(A21,#REF!,4,FALSE)," ")</f>
        <v> 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44"/>
    </row>
    <row r="22" spans="1:17" ht="27" customHeight="1">
      <c r="A22" s="107" t="s">
        <v>118</v>
      </c>
      <c r="B22" s="73" t="str">
        <f>_xlfn.IFERROR(VLOOKUP(A22,#REF!,2,FALSE)," ")</f>
        <v> </v>
      </c>
      <c r="C22" s="91" t="str">
        <f>_xlfn.IFERROR(VLOOKUP(A22,#REF!,3,FALSE)," ")</f>
        <v> </v>
      </c>
      <c r="D22" s="129" t="str">
        <f>_xlfn.IFERROR(VLOOKUP(A22,#REF!,4,FALSE)," ")</f>
        <v> 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44"/>
    </row>
    <row r="23" spans="1:17" ht="27" customHeight="1">
      <c r="A23" s="107" t="s">
        <v>118</v>
      </c>
      <c r="B23" s="73" t="str">
        <f>_xlfn.IFERROR(VLOOKUP(A23,#REF!,2,FALSE)," ")</f>
        <v> </v>
      </c>
      <c r="C23" s="91" t="str">
        <f>_xlfn.IFERROR(VLOOKUP(A23,#REF!,3,FALSE)," ")</f>
        <v> </v>
      </c>
      <c r="D23" s="129" t="str">
        <f>_xlfn.IFERROR(VLOOKUP(A23,#REF!,4,FALSE)," ")</f>
        <v> 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44"/>
    </row>
    <row r="24" spans="1:17" ht="27" customHeight="1">
      <c r="A24" s="107" t="s">
        <v>118</v>
      </c>
      <c r="B24" s="73" t="str">
        <f>_xlfn.IFERROR(VLOOKUP(A24,#REF!,2,FALSE)," ")</f>
        <v> </v>
      </c>
      <c r="C24" s="91" t="str">
        <f>_xlfn.IFERROR(VLOOKUP(A24,#REF!,3,FALSE)," ")</f>
        <v> </v>
      </c>
      <c r="D24" s="129" t="str">
        <f>_xlfn.IFERROR(VLOOKUP(A24,#REF!,4,FALSE)," ")</f>
        <v> 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44"/>
    </row>
    <row r="25" spans="1:17" ht="27" customHeight="1">
      <c r="A25" s="107" t="s">
        <v>118</v>
      </c>
      <c r="B25" s="73" t="str">
        <f>_xlfn.IFERROR(VLOOKUP(A25,#REF!,2,FALSE)," ")</f>
        <v> </v>
      </c>
      <c r="C25" s="73" t="str">
        <f>_xlfn.IFERROR(VLOOKUP(A25,#REF!,3,FALSE)," ")</f>
        <v> </v>
      </c>
      <c r="D25" s="129" t="str">
        <f>_xlfn.IFERROR(VLOOKUP(A25,#REF!,4,FALSE)," ")</f>
        <v> </v>
      </c>
      <c r="E25" s="138"/>
      <c r="F25" s="138"/>
      <c r="G25" s="138"/>
      <c r="H25" s="138"/>
      <c r="I25" s="137"/>
      <c r="J25" s="137"/>
      <c r="K25" s="138"/>
      <c r="L25" s="138"/>
      <c r="M25" s="138"/>
      <c r="N25" s="138"/>
      <c r="O25" s="138"/>
      <c r="P25" s="138"/>
      <c r="Q25" s="44"/>
    </row>
    <row r="26" spans="1:17" s="123" customFormat="1" ht="27" customHeight="1">
      <c r="A26" s="107" t="s">
        <v>118</v>
      </c>
      <c r="B26" s="91" t="str">
        <f>_xlfn.IFERROR(VLOOKUP(A26,#REF!,2,FALSE)," ")</f>
        <v> </v>
      </c>
      <c r="C26" s="91" t="str">
        <f>_xlfn.IFERROR(VLOOKUP(A26,#REF!,3,FALSE)," ")</f>
        <v> </v>
      </c>
      <c r="D26" s="144" t="str">
        <f>_xlfn.IFERROR(VLOOKUP(A26,#REF!,4,FALSE)," ")</f>
        <v> </v>
      </c>
      <c r="E26" s="146"/>
      <c r="F26" s="138"/>
      <c r="G26" s="138"/>
      <c r="H26" s="146"/>
      <c r="I26" s="146"/>
      <c r="J26" s="138"/>
      <c r="K26" s="146"/>
      <c r="L26" s="146"/>
      <c r="M26" s="146"/>
      <c r="N26" s="146"/>
      <c r="O26" s="146"/>
      <c r="P26" s="146"/>
      <c r="Q26" s="120"/>
    </row>
    <row r="27" spans="1:17" ht="27" customHeight="1">
      <c r="A27" s="107" t="s">
        <v>118</v>
      </c>
      <c r="B27" s="73" t="str">
        <f>_xlfn.IFERROR(VLOOKUP(A27,#REF!,2,FALSE)," ")</f>
        <v> </v>
      </c>
      <c r="C27" s="91" t="str">
        <f>_xlfn.IFERROR(VLOOKUP(A27,#REF!,3,FALSE)," ")</f>
        <v> </v>
      </c>
      <c r="D27" s="129" t="str">
        <f>_xlfn.IFERROR(VLOOKUP(A27,#REF!,4,FALSE)," ")</f>
        <v> </v>
      </c>
      <c r="E27" s="138"/>
      <c r="F27" s="138"/>
      <c r="G27" s="138"/>
      <c r="H27" s="138"/>
      <c r="I27" s="137"/>
      <c r="J27" s="137"/>
      <c r="K27" s="138"/>
      <c r="L27" s="138"/>
      <c r="M27" s="138"/>
      <c r="N27" s="138"/>
      <c r="O27" s="138"/>
      <c r="P27" s="138"/>
      <c r="Q27" s="44"/>
    </row>
    <row r="28" spans="1:17" ht="27" customHeight="1">
      <c r="A28" s="107" t="s">
        <v>118</v>
      </c>
      <c r="B28" s="73" t="str">
        <f>_xlfn.IFERROR(VLOOKUP(A28,#REF!,2,FALSE)," ")</f>
        <v> </v>
      </c>
      <c r="C28" s="91" t="str">
        <f>_xlfn.IFERROR(VLOOKUP(A28,#REF!,3,FALSE)," ")</f>
        <v> </v>
      </c>
      <c r="D28" s="129" t="str">
        <f>_xlfn.IFERROR(VLOOKUP(A28,#REF!,4,FALSE)," ")</f>
        <v> 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44"/>
    </row>
    <row r="29" spans="1:16" ht="28.5" customHeight="1" thickBot="1">
      <c r="A29" s="197" t="s">
        <v>118</v>
      </c>
      <c r="B29" s="108" t="str">
        <f>_xlfn.IFERROR(VLOOKUP(A29,#REF!,2,FALSE)," ")</f>
        <v> </v>
      </c>
      <c r="C29" s="92" t="str">
        <f>_xlfn.IFERROR(VLOOKUP(A29,#REF!,3,FALSE)," ")</f>
        <v> </v>
      </c>
      <c r="D29" s="145" t="str">
        <f>_xlfn.IFERROR(VLOOKUP(A29,#REF!,4,FALSE)," ")</f>
        <v> 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</row>
    <row r="30" spans="1:16" ht="24.75" customHeight="1">
      <c r="A30" s="363" t="s">
        <v>148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</row>
    <row r="31" spans="1:16" ht="13.5">
      <c r="A31" s="363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</row>
    <row r="46" ht="14.25" thickBot="1"/>
    <row r="47" ht="13.5">
      <c r="A47" s="64" t="s">
        <v>133</v>
      </c>
    </row>
    <row r="48" ht="13.5">
      <c r="A48" s="65" t="s">
        <v>132</v>
      </c>
    </row>
    <row r="49" ht="13.5">
      <c r="A49" s="66" t="s">
        <v>115</v>
      </c>
    </row>
    <row r="50" ht="13.5">
      <c r="A50" s="67" t="s">
        <v>115</v>
      </c>
    </row>
    <row r="51" ht="13.5">
      <c r="A51" s="66" t="s">
        <v>115</v>
      </c>
    </row>
    <row r="52" ht="13.5">
      <c r="A52" s="68" t="s">
        <v>103</v>
      </c>
    </row>
    <row r="53" ht="13.5">
      <c r="A53" s="66" t="s">
        <v>118</v>
      </c>
    </row>
    <row r="54" ht="13.5">
      <c r="A54" s="65" t="s">
        <v>134</v>
      </c>
    </row>
    <row r="55" ht="13.5">
      <c r="A55" s="65" t="s">
        <v>161</v>
      </c>
    </row>
    <row r="56" ht="13.5">
      <c r="A56" s="66" t="s">
        <v>119</v>
      </c>
    </row>
    <row r="57" ht="13.5">
      <c r="A57" s="66" t="s">
        <v>145</v>
      </c>
    </row>
    <row r="58" ht="13.5">
      <c r="A58" s="65" t="s">
        <v>91</v>
      </c>
    </row>
    <row r="59" ht="13.5">
      <c r="A59" s="65" t="s">
        <v>143</v>
      </c>
    </row>
    <row r="60" ht="13.5">
      <c r="A60" s="65" t="s">
        <v>135</v>
      </c>
    </row>
    <row r="61" ht="13.5">
      <c r="A61" s="65" t="s">
        <v>144</v>
      </c>
    </row>
    <row r="62" ht="13.5">
      <c r="A62" s="65" t="s">
        <v>152</v>
      </c>
    </row>
    <row r="63" ht="13.5">
      <c r="A63" s="65" t="s">
        <v>136</v>
      </c>
    </row>
    <row r="64" ht="13.5">
      <c r="A64" s="65" t="s">
        <v>146</v>
      </c>
    </row>
    <row r="65" ht="13.5">
      <c r="A65" s="65" t="s">
        <v>130</v>
      </c>
    </row>
    <row r="66" ht="13.5">
      <c r="A66" s="65" t="s">
        <v>108</v>
      </c>
    </row>
    <row r="67" ht="27">
      <c r="A67" s="65" t="s">
        <v>140</v>
      </c>
    </row>
    <row r="68" ht="27">
      <c r="A68" s="65" t="s">
        <v>137</v>
      </c>
    </row>
    <row r="69" ht="13.5">
      <c r="A69" s="65" t="s">
        <v>138</v>
      </c>
    </row>
    <row r="70" ht="13.5">
      <c r="A70" s="65" t="s">
        <v>191</v>
      </c>
    </row>
    <row r="71" ht="13.5">
      <c r="A71" s="67" t="s">
        <v>120</v>
      </c>
    </row>
    <row r="72" ht="13.5">
      <c r="A72" s="55" t="s">
        <v>102</v>
      </c>
    </row>
    <row r="73" ht="13.5">
      <c r="A73" s="66" t="s">
        <v>121</v>
      </c>
    </row>
    <row r="74" ht="13.5">
      <c r="A74" s="66" t="s">
        <v>81</v>
      </c>
    </row>
    <row r="75" ht="13.5">
      <c r="A75" s="66" t="s">
        <v>151</v>
      </c>
    </row>
    <row r="76" ht="13.5">
      <c r="A76" s="66" t="s">
        <v>123</v>
      </c>
    </row>
    <row r="77" ht="13.5">
      <c r="A77" s="67" t="s">
        <v>123</v>
      </c>
    </row>
    <row r="78" ht="13.5">
      <c r="A78" s="67" t="s">
        <v>126</v>
      </c>
    </row>
    <row r="79" ht="13.5">
      <c r="A79" s="66" t="s">
        <v>126</v>
      </c>
    </row>
    <row r="80" ht="13.5">
      <c r="A80" s="65" t="s">
        <v>142</v>
      </c>
    </row>
    <row r="81" ht="13.5">
      <c r="A81" s="65" t="s">
        <v>139</v>
      </c>
    </row>
    <row r="82" ht="13.5">
      <c r="A82" s="65" t="s">
        <v>131</v>
      </c>
    </row>
    <row r="83" ht="14.25" thickBot="1">
      <c r="A83" s="69" t="s">
        <v>149</v>
      </c>
    </row>
  </sheetData>
  <sheetProtection insertColumns="0" insertRows="0" deleteColumns="0" deleteRows="0"/>
  <mergeCells count="40">
    <mergeCell ref="A12:C12"/>
    <mergeCell ref="D18:D20"/>
    <mergeCell ref="I14:J14"/>
    <mergeCell ref="A14:C14"/>
    <mergeCell ref="G12:J12"/>
    <mergeCell ref="E18:P18"/>
    <mergeCell ref="C18:C20"/>
    <mergeCell ref="A15:C15"/>
    <mergeCell ref="A16:C16"/>
    <mergeCell ref="A18:A20"/>
    <mergeCell ref="K12:O12"/>
    <mergeCell ref="A31:P31"/>
    <mergeCell ref="B18:B20"/>
    <mergeCell ref="A13:C13"/>
    <mergeCell ref="G11:J11"/>
    <mergeCell ref="M1:P3"/>
    <mergeCell ref="D1:L3"/>
    <mergeCell ref="A6:P6"/>
    <mergeCell ref="A9:F9"/>
    <mergeCell ref="D12:F12"/>
    <mergeCell ref="D11:F11"/>
    <mergeCell ref="K10:O10"/>
    <mergeCell ref="K16:P16"/>
    <mergeCell ref="D15:F15"/>
    <mergeCell ref="D14:F14"/>
    <mergeCell ref="G13:J13"/>
    <mergeCell ref="H16:I16"/>
    <mergeCell ref="D16:F16"/>
    <mergeCell ref="I15:J15"/>
    <mergeCell ref="K11:M11"/>
    <mergeCell ref="A30:P30"/>
    <mergeCell ref="D4:L4"/>
    <mergeCell ref="M4:P4"/>
    <mergeCell ref="D13:F13"/>
    <mergeCell ref="A7:P7"/>
    <mergeCell ref="G9:P9"/>
    <mergeCell ref="A10:C10"/>
    <mergeCell ref="D10:F10"/>
    <mergeCell ref="K13:P13"/>
    <mergeCell ref="E8:G8"/>
  </mergeCells>
  <dataValidations count="2">
    <dataValidation type="list" allowBlank="1" showInputMessage="1" showErrorMessage="1" sqref="C21:C29">
      <formula1>$A$47:$A$82</formula1>
    </dataValidation>
    <dataValidation type="list" allowBlank="1" showInputMessage="1" showErrorMessage="1" sqref="A21:A29">
      <formula1>$A$47:$A$83</formula1>
    </dataValidation>
  </dataValidations>
  <printOptions/>
  <pageMargins left="0.30303030303030304" right="0.03937007874015748" top="0.5275974025974026" bottom="0.1968503937007874" header="0" footer="0"/>
  <pageSetup horizontalDpi="600" verticalDpi="6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Jacqueline Avila</cp:lastModifiedBy>
  <cp:lastPrinted>2023-12-04T15:59:51Z</cp:lastPrinted>
  <dcterms:created xsi:type="dcterms:W3CDTF">2002-08-22T18:02:51Z</dcterms:created>
  <dcterms:modified xsi:type="dcterms:W3CDTF">2023-12-04T21:52:58Z</dcterms:modified>
  <cp:category/>
  <cp:version/>
  <cp:contentType/>
  <cp:contentStatus/>
</cp:coreProperties>
</file>