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24.70\Laboratorio_Casigana\DOCUMENTOS 2024\INFORMES DE RESULTADOS INTERNOS\EXTERNOS CALIDAD DEL AGUA\MUNICIPIO\"/>
    </mc:Choice>
  </mc:AlternateContent>
  <xr:revisionPtr revIDLastSave="0" documentId="8_{C0F6B303-601B-4C7D-BBCC-9CCA01A19B36}" xr6:coauthVersionLast="47" xr6:coauthVersionMax="47" xr10:uidLastSave="{00000000-0000-0000-0000-000000000000}"/>
  <bookViews>
    <workbookView xWindow="-120" yWindow="-120" windowWidth="21840" windowHeight="13140" xr2:uid="{A5C5F566-52BE-4F9A-9FA7-7F6ED1CBA16B}"/>
  </bookViews>
  <sheets>
    <sheet name="RED URB.-TANQUES 2" sheetId="1" r:id="rId1"/>
    <sheet name="R.R SUR.-TANQUES 3" sheetId="2" r:id="rId2"/>
    <sheet name="R.R NORTE-TANQUES 4" sheetId="3" r:id="rId3"/>
    <sheet name="HOJA FINAL 7"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4" i="4" l="1"/>
  <c r="C14" i="4"/>
  <c r="B14" i="4"/>
  <c r="D13" i="4"/>
  <c r="C13" i="4"/>
  <c r="B13" i="4"/>
  <c r="D12" i="4"/>
  <c r="C12" i="4"/>
  <c r="B12" i="4"/>
  <c r="D8" i="4"/>
  <c r="A7" i="4"/>
  <c r="A6" i="4"/>
  <c r="B4" i="4"/>
  <c r="B1" i="4"/>
  <c r="E36" i="3"/>
  <c r="C36" i="3"/>
  <c r="B36" i="3"/>
  <c r="E35" i="3"/>
  <c r="C35" i="3"/>
  <c r="B35" i="3"/>
  <c r="E34" i="3"/>
  <c r="C34" i="3"/>
  <c r="B34" i="3"/>
  <c r="E33" i="3"/>
  <c r="C33" i="3"/>
  <c r="B33" i="3"/>
  <c r="E32" i="3"/>
  <c r="C32" i="3"/>
  <c r="B32" i="3"/>
  <c r="E31" i="3"/>
  <c r="C31" i="3"/>
  <c r="B31" i="3"/>
  <c r="E30" i="3"/>
  <c r="C30" i="3"/>
  <c r="B30" i="3"/>
  <c r="E29" i="3"/>
  <c r="C29" i="3"/>
  <c r="B29" i="3"/>
  <c r="E28" i="3"/>
  <c r="C28" i="3"/>
  <c r="B28" i="3"/>
  <c r="E27" i="3"/>
  <c r="C27" i="3"/>
  <c r="B27" i="3"/>
  <c r="E26" i="3"/>
  <c r="C26" i="3"/>
  <c r="B26" i="3"/>
  <c r="E25" i="3"/>
  <c r="C25" i="3"/>
  <c r="B25" i="3"/>
  <c r="G24" i="3"/>
  <c r="H24" i="3" s="1"/>
  <c r="I24" i="3" s="1"/>
  <c r="J24" i="3" s="1"/>
  <c r="K24" i="3" s="1"/>
  <c r="L24" i="3" s="1"/>
  <c r="M24" i="3" s="1"/>
  <c r="H9" i="3"/>
  <c r="B5" i="3"/>
  <c r="B2" i="3"/>
  <c r="E37" i="2"/>
  <c r="C37" i="2"/>
  <c r="B37" i="2"/>
  <c r="E36" i="2"/>
  <c r="C36" i="2"/>
  <c r="B36" i="2"/>
  <c r="E35" i="2"/>
  <c r="C35" i="2"/>
  <c r="B35" i="2"/>
  <c r="E34" i="2"/>
  <c r="C34" i="2"/>
  <c r="B34" i="2"/>
  <c r="E33" i="2"/>
  <c r="C33" i="2"/>
  <c r="B33" i="2"/>
  <c r="E32" i="2"/>
  <c r="C32" i="2"/>
  <c r="B32" i="2"/>
  <c r="E31" i="2"/>
  <c r="C31" i="2"/>
  <c r="B31" i="2"/>
  <c r="E30" i="2"/>
  <c r="C30" i="2"/>
  <c r="B30" i="2"/>
  <c r="E29" i="2"/>
  <c r="C29" i="2"/>
  <c r="B29" i="2"/>
  <c r="E28" i="2"/>
  <c r="C28" i="2"/>
  <c r="B28" i="2"/>
  <c r="E27" i="2"/>
  <c r="C27" i="2"/>
  <c r="B27" i="2"/>
  <c r="E26" i="2"/>
  <c r="C26" i="2"/>
  <c r="B26" i="2"/>
  <c r="E25" i="2"/>
  <c r="C25" i="2"/>
  <c r="B25" i="2"/>
  <c r="M24" i="2"/>
  <c r="N24" i="2" s="1"/>
  <c r="O24" i="2" s="1"/>
  <c r="P24" i="2" s="1"/>
  <c r="Q24" i="2" s="1"/>
  <c r="G24" i="2"/>
  <c r="H24" i="2" s="1"/>
  <c r="I24" i="2" s="1"/>
  <c r="J24" i="2" s="1"/>
  <c r="K24" i="2" s="1"/>
  <c r="K9" i="2"/>
  <c r="B5" i="2"/>
  <c r="B2" i="2"/>
  <c r="E37" i="1"/>
  <c r="C37" i="1"/>
  <c r="B37" i="1"/>
  <c r="E36" i="1"/>
  <c r="C36" i="1"/>
  <c r="B36" i="1"/>
  <c r="E35" i="1"/>
  <c r="C35" i="1"/>
  <c r="B35" i="1"/>
  <c r="E34" i="1"/>
  <c r="C34" i="1"/>
  <c r="B34" i="1"/>
  <c r="C33" i="1"/>
  <c r="B33" i="1"/>
  <c r="E32" i="1"/>
  <c r="C32" i="1"/>
  <c r="B32" i="1"/>
  <c r="E31" i="1"/>
  <c r="C31" i="1"/>
  <c r="B31" i="1"/>
  <c r="E30" i="1"/>
  <c r="C30" i="1"/>
  <c r="B30" i="1"/>
  <c r="E29" i="1"/>
  <c r="C29" i="1"/>
  <c r="B29" i="1"/>
  <c r="E28" i="1"/>
  <c r="C28" i="1"/>
  <c r="B28" i="1"/>
  <c r="E27" i="1"/>
  <c r="C27" i="1"/>
  <c r="B27" i="1"/>
  <c r="E26" i="1"/>
  <c r="C26" i="1"/>
  <c r="B26" i="1"/>
  <c r="E25" i="1"/>
  <c r="C25" i="1"/>
  <c r="B25" i="1"/>
  <c r="I9" i="1"/>
  <c r="B5" i="1"/>
  <c r="B2" i="1"/>
</calcChain>
</file>

<file path=xl/sharedStrings.xml><?xml version="1.0" encoding="utf-8"?>
<sst xmlns="http://schemas.openxmlformats.org/spreadsheetml/2006/main" count="738" uniqueCount="263">
  <si>
    <t>Laboratorio de ensayo acreditado por el SAE con Acreditación 
N° SAE LEN 14-001</t>
  </si>
  <si>
    <t>Página 2 de 7</t>
  </si>
  <si>
    <t>LABORATORIO DE CONTROL DE CALIDAD</t>
  </si>
  <si>
    <t>ANALISIS:  FÍSICO - QUÍMICO Y MICROBIOLÓGICO</t>
  </si>
  <si>
    <t>INFORME SIMPLIFICADO DEL MES DE:</t>
  </si>
  <si>
    <t>DATOS GENERALES</t>
  </si>
  <si>
    <t>DATOS DEL LABORATORIO</t>
  </si>
  <si>
    <t xml:space="preserve">CODIGO IDENTIFICACIÓN  MUESTRA: </t>
  </si>
  <si>
    <t>Ver Cuadro</t>
  </si>
  <si>
    <t xml:space="preserve">FECHA Y HORA DE LLEGADA AL LABORATORIO:  </t>
  </si>
  <si>
    <t>2024-10-23; 12h44min</t>
  </si>
  <si>
    <t xml:space="preserve">CLIENTE: </t>
  </si>
  <si>
    <t>Ing. Ruth Moncayo - Dirección de Operación y Mantenimiento</t>
  </si>
  <si>
    <t xml:space="preserve">FECHA DE INICIO DE ANÁLISIS:  </t>
  </si>
  <si>
    <t xml:space="preserve">TIPO DE MUESTRA: </t>
  </si>
  <si>
    <t>Agua de Consumo</t>
  </si>
  <si>
    <t xml:space="preserve">FECHA DE EMISIÓN DEL INFORME: </t>
  </si>
  <si>
    <t>2024-11-04</t>
  </si>
  <si>
    <r>
      <t xml:space="preserve">PROCEDENCIA DE LA MUESTRA:  </t>
    </r>
    <r>
      <rPr>
        <sz val="8"/>
        <rFont val="Century Gothic"/>
        <family val="2"/>
      </rPr>
      <t xml:space="preserve"> </t>
    </r>
  </si>
  <si>
    <t>Redes de distribución Urbanas y tanques de desinfección</t>
  </si>
  <si>
    <t>CONDICIONES AMBIENTALES:</t>
  </si>
  <si>
    <r>
      <t xml:space="preserve">RESPONSABLE DE TOMA DE MUESTRA: </t>
    </r>
    <r>
      <rPr>
        <sz val="8"/>
        <rFont val="Century Gothic"/>
        <family val="2"/>
      </rPr>
      <t xml:space="preserve"> </t>
    </r>
  </si>
  <si>
    <t>Sr. Vicente Suco</t>
  </si>
  <si>
    <t xml:space="preserve">Humedad (%): </t>
  </si>
  <si>
    <t xml:space="preserve">FECHA/HORA TOMA DE MUESTRAS: </t>
  </si>
  <si>
    <t>2024-10-23; Hora de toma de muestra ver cuadro.</t>
  </si>
  <si>
    <t>Temperatura (°C):</t>
  </si>
  <si>
    <t>TIPO DE TOMA DE MUESTRA:</t>
  </si>
  <si>
    <t xml:space="preserve">Puntual </t>
  </si>
  <si>
    <t>PARÁMETROS</t>
  </si>
  <si>
    <t>UNIDADES</t>
  </si>
  <si>
    <t>METODO</t>
  </si>
  <si>
    <t xml:space="preserve">Norma INEN 1108:2020
 Agua Potable 
Lim. máximo </t>
  </si>
  <si>
    <t>DATOS MUESTRAS: SISTEMA / RED O TANQUE / HORA DE TOMA DE MUESTRA/ CÓDIGO MUESTRA / RESULTADOS</t>
  </si>
  <si>
    <t>SISTEMA CASIGANA</t>
  </si>
  <si>
    <t>SISTEMA PANIMBOZA</t>
  </si>
  <si>
    <t>SISTEMA CURIQUINGUE</t>
  </si>
  <si>
    <t>SISTEMA TROYA</t>
  </si>
  <si>
    <t xml:space="preserve">SISTEMA  FICOA </t>
  </si>
  <si>
    <t>RED</t>
  </si>
  <si>
    <t>TANQUE</t>
  </si>
  <si>
    <t>HUACHI CHICO ALTO</t>
  </si>
  <si>
    <t>PT CASIGANA</t>
  </si>
  <si>
    <t>PANIMBOZA</t>
  </si>
  <si>
    <t>CURIQUINGUE</t>
  </si>
  <si>
    <t>BELLAVISTA</t>
  </si>
  <si>
    <t>TROYA</t>
  </si>
  <si>
    <t>EL SUEÑO</t>
  </si>
  <si>
    <t>08h33min</t>
  </si>
  <si>
    <t>12h40min</t>
  </si>
  <si>
    <t>09h30min</t>
  </si>
  <si>
    <t>12h22min</t>
  </si>
  <si>
    <t>09h23min</t>
  </si>
  <si>
    <t>11h31min</t>
  </si>
  <si>
    <t>10h01min</t>
  </si>
  <si>
    <t>11h11min</t>
  </si>
  <si>
    <t>10h33min</t>
  </si>
  <si>
    <t>10h55min</t>
  </si>
  <si>
    <t>ALUMINIO*</t>
  </si>
  <si>
    <t>-</t>
  </si>
  <si>
    <t>&lt;0,075</t>
  </si>
  <si>
    <t>ARSENICO*</t>
  </si>
  <si>
    <t>&lt;3,076</t>
  </si>
  <si>
    <t>BARIO*</t>
  </si>
  <si>
    <t>&lt;0,250</t>
  </si>
  <si>
    <t>CLORO L. RESIDUAL**</t>
  </si>
  <si>
    <t>COLIFORMES  FECALES *</t>
  </si>
  <si>
    <t>Ausencia</t>
  </si>
  <si>
    <t xml:space="preserve">COLOR   APARENTE </t>
  </si>
  <si>
    <t>4*</t>
  </si>
  <si>
    <t>&lt;4*</t>
  </si>
  <si>
    <t>FLUORUROS</t>
  </si>
  <si>
    <t>0,25*</t>
  </si>
  <si>
    <t>0,23*</t>
  </si>
  <si>
    <t>0,31*</t>
  </si>
  <si>
    <t>0,41*</t>
  </si>
  <si>
    <t>0,46*</t>
  </si>
  <si>
    <t>0,45*</t>
  </si>
  <si>
    <t>NITRATOS*</t>
  </si>
  <si>
    <t>&lt;5,0</t>
  </si>
  <si>
    <t>NITRITOS *</t>
  </si>
  <si>
    <t>&lt;0,035</t>
  </si>
  <si>
    <t xml:space="preserve">pH </t>
  </si>
  <si>
    <t>TURBIDEZ **</t>
  </si>
  <si>
    <t>OLOR*</t>
  </si>
  <si>
    <t>Aceptable</t>
  </si>
  <si>
    <t>SABOR*</t>
  </si>
  <si>
    <t>Los ensayos marcados con (*) no están incluidos en el alcance de acreditacion del SAE
Los ensayos marcados con (**) son realizados in situ y no están dentro del alcance de acreditación del SAE</t>
  </si>
  <si>
    <t xml:space="preserve">LA MAGDALENA </t>
  </si>
  <si>
    <t xml:space="preserve">HUACHI CHICO </t>
  </si>
  <si>
    <t>LA FLORESTA</t>
  </si>
  <si>
    <t>TILULÚM-MIRAFLORES</t>
  </si>
  <si>
    <t>TILULUM-FICOA</t>
  </si>
  <si>
    <t>TILULUM-MIRAFLORES ALTO</t>
  </si>
  <si>
    <t>EL SUEÑO ZONA ALTA</t>
  </si>
  <si>
    <t>ALUMINIO *</t>
  </si>
  <si>
    <t>ANTIMONIO*</t>
  </si>
  <si>
    <t>ANTIMONIO *</t>
  </si>
  <si>
    <t>ARSENICO *</t>
  </si>
  <si>
    <t>ARSENICO  *</t>
  </si>
  <si>
    <t>BORO *</t>
  </si>
  <si>
    <t>CADMIO *</t>
  </si>
  <si>
    <t>CLORO L. RESIDUAL</t>
  </si>
  <si>
    <t>COBRE *</t>
  </si>
  <si>
    <t xml:space="preserve">COBRE </t>
  </si>
  <si>
    <t>COLOR   APARENTE *</t>
  </si>
  <si>
    <t>CROMO TOTAL *</t>
  </si>
  <si>
    <t xml:space="preserve">DUREZA TOTAL </t>
  </si>
  <si>
    <t>DUREZA TOTAL *</t>
  </si>
  <si>
    <t>FLUORUROS*</t>
  </si>
  <si>
    <t>HIERRO *</t>
  </si>
  <si>
    <t>HIERRO (AA) *</t>
  </si>
  <si>
    <t>MANGANESO*</t>
  </si>
  <si>
    <t>MANGANESO</t>
  </si>
  <si>
    <t>MERCURIO *</t>
  </si>
  <si>
    <t>MONOCLORAMINAS*</t>
  </si>
  <si>
    <t>NIQUEL*</t>
  </si>
  <si>
    <t>NIQUEL AA *</t>
  </si>
  <si>
    <t xml:space="preserve">NIQUEL </t>
  </si>
  <si>
    <t>pH **</t>
  </si>
  <si>
    <t>PLOMO  AA*</t>
  </si>
  <si>
    <t>PLOMO ION*</t>
  </si>
  <si>
    <t>SELENIO*</t>
  </si>
  <si>
    <t>SELENIO *</t>
  </si>
  <si>
    <t xml:space="preserve">TURBIDEZ </t>
  </si>
  <si>
    <t>Página 3 de 7</t>
  </si>
  <si>
    <t>2024-10-02; 13h00min</t>
  </si>
  <si>
    <t>Ing. Ruth Elena Moncayo Moreta  - Dirección de Operación y Mantenimiento</t>
  </si>
  <si>
    <t>2024-10-16; 13h06min</t>
  </si>
  <si>
    <t>2024-10-02; 2024-10-16</t>
  </si>
  <si>
    <t>Redes de distribución zona sur y tanques de desinfección</t>
  </si>
  <si>
    <r>
      <rPr>
        <sz val="9"/>
        <rFont val="Century Gothic"/>
        <family val="2"/>
      </rPr>
      <t xml:space="preserve">2024-10-02; 2024-10-16; </t>
    </r>
    <r>
      <rPr>
        <sz val="9"/>
        <color indexed="8"/>
        <rFont val="Century Gothic"/>
        <family val="2"/>
      </rPr>
      <t>Hora de toma de muestra ver cuadro.</t>
    </r>
  </si>
  <si>
    <t>45;  35</t>
  </si>
  <si>
    <t>22,4; 21,4</t>
  </si>
  <si>
    <t>SISTEMA SANTA MARIANITA</t>
  </si>
  <si>
    <t xml:space="preserve"> SISTEMA APATUG</t>
  </si>
  <si>
    <t>SISTEMA PILAHUIN</t>
  </si>
  <si>
    <t>SISTEMA SAN FRANCISCO</t>
  </si>
  <si>
    <t>SISTEMA  TERREMOTO</t>
  </si>
  <si>
    <t>SISTEMA TECHO PROPIO</t>
  </si>
  <si>
    <t>LA MAGDALENA ALTO</t>
  </si>
  <si>
    <t>PT SANTA MARIANITA</t>
  </si>
  <si>
    <t>HUACHI GRANDE</t>
  </si>
  <si>
    <t>SAN PABLO</t>
  </si>
  <si>
    <t>PILAHUIN CENTRO</t>
  </si>
  <si>
    <t>PILAHUIN</t>
  </si>
  <si>
    <t>El CRISTAL</t>
  </si>
  <si>
    <t>SAN FRANCISCO</t>
  </si>
  <si>
    <t>TERREMOTO</t>
  </si>
  <si>
    <t>LA JOYA</t>
  </si>
  <si>
    <t>TIUGUA</t>
  </si>
  <si>
    <t>TECHO PROPIO</t>
  </si>
  <si>
    <t>08h31min</t>
  </si>
  <si>
    <t>07h59min</t>
  </si>
  <si>
    <t>10h44min</t>
  </si>
  <si>
    <t>10h10min</t>
  </si>
  <si>
    <t>09h21min</t>
  </si>
  <si>
    <t>09h13min</t>
  </si>
  <si>
    <t>10h13min</t>
  </si>
  <si>
    <t>09h59min</t>
  </si>
  <si>
    <t>10h45min</t>
  </si>
  <si>
    <t>09h33min</t>
  </si>
  <si>
    <t>11h55min</t>
  </si>
  <si>
    <t>11h33min</t>
  </si>
  <si>
    <t>&lt; 0,075</t>
  </si>
  <si>
    <t>&lt; 3,000</t>
  </si>
  <si>
    <t>&lt; 0,250</t>
  </si>
  <si>
    <t xml:space="preserve">&lt; 0,250 </t>
  </si>
  <si>
    <t>&lt; 4 *</t>
  </si>
  <si>
    <t>0,11*</t>
  </si>
  <si>
    <t>0,38*</t>
  </si>
  <si>
    <t>0,09*</t>
  </si>
  <si>
    <t>0,13*</t>
  </si>
  <si>
    <t>0,18*</t>
  </si>
  <si>
    <t>0,22*</t>
  </si>
  <si>
    <t>0,38 *</t>
  </si>
  <si>
    <t>0,47 *</t>
  </si>
  <si>
    <t>0,52 *</t>
  </si>
  <si>
    <t>&lt; 5,0</t>
  </si>
  <si>
    <t>&lt; 0,035</t>
  </si>
  <si>
    <t>SAN LUCAS</t>
  </si>
  <si>
    <t>IZAMBA</t>
  </si>
  <si>
    <t>CUATRO ESQUINAS</t>
  </si>
  <si>
    <t xml:space="preserve">TRES JUANES </t>
  </si>
  <si>
    <t>PIA</t>
  </si>
  <si>
    <t>SANTA ROSA</t>
  </si>
  <si>
    <t>LA CONCEPCION</t>
  </si>
  <si>
    <t xml:space="preserve">JUAN BENIGNO VELA </t>
  </si>
  <si>
    <t>QUILLAN LOMA</t>
  </si>
  <si>
    <t>SAN PEDRO LA FLORIDA</t>
  </si>
  <si>
    <t>CDLA. AEROPUERTO</t>
  </si>
  <si>
    <t>AMANECER POPULAR</t>
  </si>
  <si>
    <t>YACUPAMBA</t>
  </si>
  <si>
    <t>HUACHI LA LIBERTAD</t>
  </si>
  <si>
    <t>MACASTO</t>
  </si>
  <si>
    <t>MONTALVO</t>
  </si>
  <si>
    <t>CARMELITAS</t>
  </si>
  <si>
    <t>PUERTO ARTURO</t>
  </si>
  <si>
    <t>LOS LAURELES</t>
  </si>
  <si>
    <t>SANTA FE</t>
  </si>
  <si>
    <t>PISQUE LA UNION</t>
  </si>
  <si>
    <t>STA.MARIANITA</t>
  </si>
  <si>
    <t>CDLA. AMAZONAS</t>
  </si>
  <si>
    <t>EL BELEN</t>
  </si>
  <si>
    <t xml:space="preserve">CULAPACHAN </t>
  </si>
  <si>
    <t>CUNCHIBAMBA</t>
  </si>
  <si>
    <t>CUNCHIBAMBA SAN PABLO</t>
  </si>
  <si>
    <t>LA DOLOROSA</t>
  </si>
  <si>
    <t>UNAMUNCHO</t>
  </si>
  <si>
    <t>MARTINEZ</t>
  </si>
  <si>
    <t>ATAHUALPA</t>
  </si>
  <si>
    <t>LA UNIVERSAL</t>
  </si>
  <si>
    <t>PONDOA</t>
  </si>
  <si>
    <t>SAN ANTONIO</t>
  </si>
  <si>
    <t>SAN VICENTE</t>
  </si>
  <si>
    <t>Página 4 de 7</t>
  </si>
  <si>
    <t>2024-10-08; 13h30min</t>
  </si>
  <si>
    <t>2024-10-08</t>
  </si>
  <si>
    <t>Redes de distribución rurales zona norte  y tanques de desinfección</t>
  </si>
  <si>
    <t>2024-10-08; Hora de toma de muestra ver cuadro.</t>
  </si>
  <si>
    <t xml:space="preserve"> SISTEMA LA PENÍNSULA</t>
  </si>
  <si>
    <t>SISTEMA SOCAVÓN - SAN LUIS</t>
  </si>
  <si>
    <t>SISTEMA QUILLÁN ALEMANIA</t>
  </si>
  <si>
    <t>LA PENINSULA</t>
  </si>
  <si>
    <t>LA PENINSULA - CONCEPCIÓN</t>
  </si>
  <si>
    <t>SAN LUIS</t>
  </si>
  <si>
    <t>SAN PABLO DE CUNCHIBAMBA</t>
  </si>
  <si>
    <t>09h55min</t>
  </si>
  <si>
    <t>12h33min</t>
  </si>
  <si>
    <t>11h39min</t>
  </si>
  <si>
    <t>12h03min</t>
  </si>
  <si>
    <t>&lt; 4</t>
  </si>
  <si>
    <t>DUREZA TOTAL</t>
  </si>
  <si>
    <t>DUREZA TOTAL*</t>
  </si>
  <si>
    <t>Laboratorio de ensayo acreditado por el SAE con Acreditación N° SAE LEN 14-001</t>
  </si>
  <si>
    <t>Página 7 de 7</t>
  </si>
  <si>
    <t>PARÁMETRO ACREDITADO</t>
  </si>
  <si>
    <t>RANGO DE ACREDITACIÓN</t>
  </si>
  <si>
    <t>INCERTIDUMBRE EXPANDIDA DEL MÉTODO</t>
  </si>
  <si>
    <t>MÉTODO DE ENSAYO UTILIZADO</t>
  </si>
  <si>
    <t>Color Aparente</t>
  </si>
  <si>
    <t xml:space="preserve"> </t>
  </si>
  <si>
    <t>Fluoruros</t>
  </si>
  <si>
    <r>
      <t xml:space="preserve">NOTA : 
</t>
    </r>
    <r>
      <rPr>
        <sz val="8"/>
        <rFont val="Century Gothic"/>
        <family val="2"/>
      </rPr>
      <t>ESTE INFORME SOLO AFECTA A LA MUESTRA QUE SE HA SOMETIDO A ENSAYO ( MUESTRA PUNTUAL).
LA INFORMACION COMPLETA RELATIVA A LOS ENSAYOS EMITIDOS EN EL PRESENTE INFORME ESTA A DISPOSICIÓN DEL CLIENTE.</t>
    </r>
  </si>
  <si>
    <t>Ing. Lorena Carolina Vargas Velastegui
ANALISTA</t>
  </si>
  <si>
    <t>Ing. Verónica Soraya Cashabamba Padilla
RESPONSABLE TECNICO SUP</t>
  </si>
  <si>
    <t>Laboratorios de Control de Calidad, EP - EMAPA - A, Antigua Vía a Santa Rosa - Ambato       Telf. 2585991</t>
  </si>
  <si>
    <t>Aceites y grasas</t>
  </si>
  <si>
    <t>Cloro Residual</t>
  </si>
  <si>
    <t>Cobre</t>
  </si>
  <si>
    <t>Color Real</t>
  </si>
  <si>
    <t>Conductividad</t>
  </si>
  <si>
    <t>Dureza Total</t>
  </si>
  <si>
    <t>Hierro</t>
  </si>
  <si>
    <t>Manganeso</t>
  </si>
  <si>
    <t>Sulfatos</t>
  </si>
  <si>
    <t>Turbidez</t>
  </si>
  <si>
    <t>Ing. Jacqueline del Rocío Ávila Jácome
RESPONSABLE TECNICO</t>
  </si>
  <si>
    <t>RESPONSABLE TÉCNICO</t>
  </si>
  <si>
    <t>Ing. Verónica Soraya Cashabamba Padilla
ANALISTA</t>
  </si>
  <si>
    <t xml:space="preserve">ANALISTA </t>
  </si>
  <si>
    <t>Ing. Catherine Alexandra Velastegui
ANALISTA</t>
  </si>
  <si>
    <t>Ing, Paúl Omar Veintimilla Pozo
ANALISTA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</si>
</sst>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
    <numFmt numFmtId="166" formatCode="0.000"/>
    <numFmt numFmtId="167" formatCode="0.0000"/>
  </numFmts>
  <fonts count="25" x14ac:knownFonts="1">
    <font>
      <sz val="10"/>
      <name val="Arial"/>
    </font>
    <font>
      <sz val="10"/>
      <name val="Arial"/>
      <family val="2"/>
    </font>
    <font>
      <sz val="10"/>
      <name val="Century Gothic"/>
      <family val="2"/>
    </font>
    <font>
      <b/>
      <sz val="14"/>
      <name val="Century Gothic"/>
      <family val="2"/>
    </font>
    <font>
      <b/>
      <sz val="9"/>
      <color theme="4" tint="-0.499984740745262"/>
      <name val="Century Gothic"/>
      <family val="2"/>
    </font>
    <font>
      <b/>
      <sz val="12"/>
      <name val="Century Gothic"/>
      <family val="2"/>
    </font>
    <font>
      <b/>
      <sz val="10"/>
      <name val="Century Gothic"/>
      <family val="2"/>
    </font>
    <font>
      <b/>
      <sz val="8"/>
      <name val="Century Gothic"/>
      <family val="2"/>
    </font>
    <font>
      <sz val="9"/>
      <name val="Century Gothic"/>
      <family val="2"/>
    </font>
    <font>
      <sz val="8"/>
      <name val="Century Gothic"/>
      <family val="2"/>
    </font>
    <font>
      <b/>
      <sz val="9"/>
      <name val="Century Gothic"/>
      <family val="2"/>
    </font>
    <font>
      <sz val="10"/>
      <color indexed="8"/>
      <name val="Century Gothic"/>
      <family val="2"/>
    </font>
    <font>
      <b/>
      <sz val="7"/>
      <name val="Century Gothic"/>
      <family val="2"/>
    </font>
    <font>
      <sz val="6"/>
      <name val="Century Gothic"/>
      <family val="2"/>
    </font>
    <font>
      <sz val="8"/>
      <color rgb="FFFF0000"/>
      <name val="Century Gothic"/>
      <family val="2"/>
    </font>
    <font>
      <sz val="9"/>
      <color theme="1"/>
      <name val="Century Gothic"/>
      <family val="2"/>
    </font>
    <font>
      <sz val="9"/>
      <color indexed="8"/>
      <name val="Century Gothic"/>
      <family val="2"/>
    </font>
    <font>
      <sz val="8"/>
      <color theme="1"/>
      <name val="Century Gothic"/>
      <family val="2"/>
    </font>
    <font>
      <sz val="8"/>
      <color indexed="8"/>
      <name val="Century Gothic"/>
      <family val="2"/>
    </font>
    <font>
      <sz val="9"/>
      <color rgb="FFFF0000"/>
      <name val="Century Gothic"/>
      <family val="2"/>
    </font>
    <font>
      <b/>
      <sz val="10"/>
      <color theme="3" tint="-0.249977111117893"/>
      <name val="Century Gothic"/>
      <family val="2"/>
    </font>
    <font>
      <b/>
      <sz val="8"/>
      <color theme="3" tint="-0.249977111117893"/>
      <name val="Century Gothic"/>
      <family val="2"/>
    </font>
    <font>
      <sz val="7"/>
      <name val="Century Gothic"/>
      <family val="2"/>
    </font>
    <font>
      <b/>
      <sz val="9"/>
      <color theme="1"/>
      <name val="Century Gothic"/>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5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2">
    <xf numFmtId="0" fontId="0" fillId="0" borderId="0"/>
    <xf numFmtId="0" fontId="1" fillId="0" borderId="0"/>
  </cellStyleXfs>
  <cellXfs count="419">
    <xf numFmtId="0" fontId="0" fillId="0" borderId="0" xfId="0"/>
    <xf numFmtId="0" fontId="2" fillId="2" borderId="0" xfId="1" applyFont="1" applyFill="1" applyAlignment="1">
      <alignment horizontal="center"/>
    </xf>
    <xf numFmtId="0" fontId="2" fillId="3" borderId="0" xfId="1" applyFont="1" applyFill="1" applyAlignment="1">
      <alignment horizontal="center"/>
    </xf>
    <xf numFmtId="0" fontId="2" fillId="2" borderId="1" xfId="1" applyFont="1" applyFill="1" applyBorder="1"/>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2" fillId="2" borderId="5" xfId="1" applyFont="1" applyFill="1" applyBorder="1"/>
    <xf numFmtId="0" fontId="3" fillId="2" borderId="6"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7"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2" fillId="2" borderId="11" xfId="1" applyFont="1" applyFill="1" applyBorder="1"/>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4" xfId="1" applyFont="1" applyBorder="1" applyAlignment="1">
      <alignment horizontal="center" vertical="center" wrapText="1"/>
    </xf>
    <xf numFmtId="0" fontId="2" fillId="2" borderId="2" xfId="1" applyFont="1" applyFill="1" applyBorder="1" applyAlignment="1">
      <alignment horizontal="center"/>
    </xf>
    <xf numFmtId="0" fontId="2" fillId="2" borderId="3" xfId="1" applyFont="1" applyFill="1" applyBorder="1" applyAlignment="1">
      <alignment horizontal="center"/>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0" xfId="1" applyFont="1" applyFill="1" applyAlignment="1">
      <alignment horizontal="center" vertical="center" wrapText="1"/>
    </xf>
    <xf numFmtId="0" fontId="6" fillId="4" borderId="7" xfId="1" applyFont="1" applyFill="1" applyBorder="1" applyAlignment="1">
      <alignment horizontal="center" vertical="center" wrapText="1"/>
    </xf>
    <xf numFmtId="0" fontId="2" fillId="4" borderId="8" xfId="1" applyFont="1" applyFill="1" applyBorder="1" applyAlignment="1">
      <alignment horizontal="center"/>
    </xf>
    <xf numFmtId="0" fontId="2" fillId="4" borderId="9" xfId="1" applyFont="1" applyFill="1" applyBorder="1" applyAlignment="1">
      <alignment horizontal="center"/>
    </xf>
    <xf numFmtId="0" fontId="6" fillId="4" borderId="9" xfId="1" applyFont="1" applyFill="1" applyBorder="1" applyAlignment="1">
      <alignment vertical="center" wrapText="1"/>
    </xf>
    <xf numFmtId="0" fontId="6" fillId="4" borderId="9" xfId="1" applyFont="1" applyFill="1" applyBorder="1" applyAlignment="1">
      <alignment horizontal="center" vertical="center" wrapText="1"/>
    </xf>
    <xf numFmtId="17" fontId="6" fillId="4" borderId="9" xfId="1" applyNumberFormat="1" applyFont="1" applyFill="1" applyBorder="1" applyAlignment="1">
      <alignment horizontal="left" vertical="center" wrapText="1"/>
    </xf>
    <xf numFmtId="0" fontId="6" fillId="4" borderId="9" xfId="1" applyFont="1" applyFill="1" applyBorder="1" applyAlignment="1">
      <alignment horizontal="left" vertical="center" wrapText="1"/>
    </xf>
    <xf numFmtId="0" fontId="6" fillId="4" borderId="10" xfId="1" applyFont="1" applyFill="1" applyBorder="1" applyAlignment="1">
      <alignment vertical="center" wrapText="1"/>
    </xf>
    <xf numFmtId="0" fontId="6" fillId="0" borderId="6" xfId="1" applyFont="1" applyBorder="1" applyAlignment="1">
      <alignment horizontal="center"/>
    </xf>
    <xf numFmtId="0" fontId="6" fillId="0" borderId="0" xfId="1" applyFont="1" applyAlignment="1">
      <alignment horizontal="center"/>
    </xf>
    <xf numFmtId="0" fontId="6" fillId="0" borderId="7" xfId="1" applyFont="1" applyBorder="1" applyAlignment="1">
      <alignment horizont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8" fillId="0" borderId="3" xfId="1" applyFont="1" applyBorder="1" applyAlignment="1" applyProtection="1">
      <alignment horizontal="left" vertical="center" wrapText="1"/>
      <protection locked="0"/>
    </xf>
    <xf numFmtId="0" fontId="8" fillId="0" borderId="4" xfId="1" applyFont="1" applyBorder="1" applyAlignment="1" applyProtection="1">
      <alignment horizontal="left" vertical="center" wrapText="1"/>
      <protection locked="0"/>
    </xf>
    <xf numFmtId="0" fontId="7" fillId="0" borderId="6" xfId="1" applyFont="1" applyBorder="1" applyAlignment="1">
      <alignment horizontal="left" vertical="center" wrapText="1"/>
    </xf>
    <xf numFmtId="0" fontId="7" fillId="0" borderId="0" xfId="1" applyFont="1" applyAlignment="1">
      <alignment horizontal="left" vertical="center" wrapText="1"/>
    </xf>
    <xf numFmtId="0" fontId="8" fillId="0" borderId="0" xfId="1" applyFont="1" applyAlignment="1" applyProtection="1">
      <alignment horizontal="left" vertical="center" wrapText="1"/>
      <protection locked="0"/>
    </xf>
    <xf numFmtId="0" fontId="8" fillId="0" borderId="7" xfId="1" applyFont="1" applyBorder="1" applyAlignment="1" applyProtection="1">
      <alignment horizontal="left" vertical="center" wrapText="1"/>
      <protection locked="0"/>
    </xf>
    <xf numFmtId="164" fontId="8" fillId="0" borderId="0" xfId="1" applyNumberFormat="1" applyFont="1" applyAlignment="1" applyProtection="1">
      <alignment horizontal="left" vertical="center" wrapText="1"/>
      <protection locked="0"/>
    </xf>
    <xf numFmtId="164" fontId="8" fillId="0" borderId="7" xfId="1" applyNumberFormat="1" applyFont="1" applyBorder="1" applyAlignment="1" applyProtection="1">
      <alignment horizontal="left" vertical="center" wrapText="1"/>
      <protection locked="0"/>
    </xf>
    <xf numFmtId="49" fontId="8" fillId="0" borderId="0" xfId="1" applyNumberFormat="1" applyFont="1" applyAlignment="1" applyProtection="1">
      <alignment horizontal="left" vertical="center" wrapText="1"/>
      <protection locked="0"/>
    </xf>
    <xf numFmtId="49" fontId="8" fillId="0" borderId="7" xfId="1" applyNumberFormat="1" applyFont="1" applyBorder="1" applyAlignment="1" applyProtection="1">
      <alignment horizontal="left" vertical="center" wrapText="1"/>
      <protection locked="0"/>
    </xf>
    <xf numFmtId="49" fontId="2" fillId="3" borderId="7" xfId="1" applyNumberFormat="1" applyFont="1" applyFill="1" applyBorder="1" applyAlignment="1" applyProtection="1">
      <alignment vertical="center" wrapText="1"/>
      <protection locked="0"/>
    </xf>
    <xf numFmtId="0" fontId="7" fillId="0" borderId="0" xfId="1" applyFont="1" applyAlignment="1">
      <alignment vertical="center" wrapText="1"/>
    </xf>
    <xf numFmtId="0" fontId="10" fillId="0" borderId="0" xfId="1" applyFont="1" applyAlignment="1" applyProtection="1">
      <alignment horizontal="left" wrapText="1"/>
      <protection locked="0"/>
    </xf>
    <xf numFmtId="0" fontId="10" fillId="0" borderId="7" xfId="1" applyFont="1" applyBorder="1" applyAlignment="1" applyProtection="1">
      <alignment horizontal="left" wrapText="1"/>
      <protection locked="0"/>
    </xf>
    <xf numFmtId="0" fontId="11" fillId="0" borderId="0" xfId="1" applyFont="1" applyAlignment="1">
      <alignment horizontal="center"/>
    </xf>
    <xf numFmtId="0" fontId="11" fillId="2" borderId="0" xfId="1" applyFont="1" applyFill="1" applyAlignment="1">
      <alignment horizontal="center"/>
    </xf>
    <xf numFmtId="0" fontId="8" fillId="0" borderId="0" xfId="1" applyFont="1" applyAlignment="1" applyProtection="1">
      <alignment horizontal="left" vertical="center"/>
      <protection locked="0"/>
    </xf>
    <xf numFmtId="0" fontId="8" fillId="0" borderId="7" xfId="1" applyFont="1" applyBorder="1" applyAlignment="1" applyProtection="1">
      <alignment horizontal="left" vertical="top" wrapText="1"/>
      <protection locked="0"/>
    </xf>
    <xf numFmtId="165" fontId="8" fillId="0" borderId="0" xfId="1" applyNumberFormat="1" applyFont="1" applyAlignment="1" applyProtection="1">
      <alignment horizontal="left" vertical="center"/>
      <protection locked="0"/>
    </xf>
    <xf numFmtId="0" fontId="7" fillId="0" borderId="8" xfId="1" applyFont="1" applyBorder="1" applyAlignment="1">
      <alignment horizontal="left" vertical="center"/>
    </xf>
    <xf numFmtId="0" fontId="7" fillId="0" borderId="9" xfId="1" applyFont="1" applyBorder="1" applyAlignment="1">
      <alignment horizontal="left" vertical="center"/>
    </xf>
    <xf numFmtId="0" fontId="8" fillId="0" borderId="9" xfId="1" applyFont="1" applyBorder="1" applyAlignment="1" applyProtection="1">
      <alignment horizontal="left" vertical="center" wrapText="1"/>
      <protection locked="0"/>
    </xf>
    <xf numFmtId="0" fontId="8" fillId="0" borderId="10" xfId="1" applyFont="1" applyBorder="1" applyAlignment="1" applyProtection="1">
      <alignment horizontal="left" vertical="center" wrapText="1"/>
      <protection locked="0"/>
    </xf>
    <xf numFmtId="0" fontId="9" fillId="0" borderId="9" xfId="1" applyFont="1" applyBorder="1" applyAlignment="1">
      <alignment horizontal="left" vertical="top" wrapText="1"/>
    </xf>
    <xf numFmtId="0" fontId="11" fillId="2" borderId="9" xfId="1" applyFont="1" applyFill="1" applyBorder="1" applyAlignment="1" applyProtection="1">
      <alignment horizontal="center"/>
      <protection locked="0"/>
    </xf>
    <xf numFmtId="0" fontId="11" fillId="2" borderId="10" xfId="1" applyFont="1" applyFill="1" applyBorder="1" applyAlignment="1" applyProtection="1">
      <alignment horizontal="center"/>
      <protection locked="0"/>
    </xf>
    <xf numFmtId="0" fontId="7" fillId="0" borderId="0" xfId="1" applyFont="1" applyAlignment="1">
      <alignment horizontal="left" vertical="top"/>
    </xf>
    <xf numFmtId="0" fontId="2" fillId="0" borderId="0" xfId="1" applyFont="1" applyAlignment="1">
      <alignment horizontal="left" vertical="center" wrapText="1"/>
    </xf>
    <xf numFmtId="0" fontId="2" fillId="0" borderId="0" xfId="1" applyFont="1" applyAlignment="1">
      <alignment horizontal="center"/>
    </xf>
    <xf numFmtId="0" fontId="9" fillId="0" borderId="0" xfId="1" applyFont="1" applyAlignment="1">
      <alignment horizontal="left" vertical="top"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0" xfId="1" applyFont="1" applyAlignment="1">
      <alignment horizontal="center" vertical="center" wrapText="1"/>
    </xf>
    <xf numFmtId="0" fontId="7" fillId="0" borderId="1" xfId="1" applyFont="1" applyBorder="1" applyAlignment="1">
      <alignment horizontal="center" vertical="center" wrapText="1"/>
    </xf>
    <xf numFmtId="0" fontId="12" fillId="0" borderId="5"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protection locked="0"/>
    </xf>
    <xf numFmtId="0" fontId="7" fillId="0" borderId="5" xfId="1" applyFont="1" applyBorder="1" applyAlignment="1">
      <alignment horizontal="center" vertical="center"/>
    </xf>
    <xf numFmtId="0" fontId="9" fillId="3" borderId="0" xfId="1" applyFont="1" applyFill="1" applyAlignment="1">
      <alignment horizontal="center" vertical="center"/>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9" fillId="0" borderId="5" xfId="1" applyFont="1" applyBorder="1" applyAlignment="1">
      <alignment horizontal="center" vertical="top" wrapText="1"/>
    </xf>
    <xf numFmtId="0" fontId="2" fillId="0" borderId="15" xfId="1" applyFont="1" applyBorder="1" applyAlignment="1" applyProtection="1">
      <alignment horizontal="left" vertical="center"/>
      <protection locked="0"/>
    </xf>
    <xf numFmtId="1" fontId="9" fillId="0" borderId="26" xfId="1" applyNumberFormat="1" applyFont="1" applyBorder="1" applyAlignment="1">
      <alignment horizontal="center" vertical="center" wrapText="1"/>
    </xf>
    <xf numFmtId="1" fontId="9" fillId="0" borderId="16" xfId="1" applyNumberFormat="1" applyFont="1" applyBorder="1" applyAlignment="1">
      <alignment horizontal="center" vertical="center" wrapText="1"/>
    </xf>
    <xf numFmtId="1" fontId="9" fillId="0" borderId="27" xfId="1" applyNumberFormat="1" applyFont="1" applyBorder="1" applyAlignment="1">
      <alignment horizontal="center" vertical="center" wrapText="1"/>
    </xf>
    <xf numFmtId="1" fontId="9" fillId="0" borderId="28" xfId="1" applyNumberFormat="1" applyFont="1" applyBorder="1" applyAlignment="1">
      <alignment horizontal="center" vertical="center" wrapText="1"/>
    </xf>
    <xf numFmtId="166" fontId="9" fillId="0" borderId="16" xfId="1" applyNumberFormat="1" applyFont="1" applyBorder="1" applyAlignment="1" applyProtection="1">
      <alignment horizontal="center" vertical="center"/>
      <protection locked="0"/>
    </xf>
    <xf numFmtId="166" fontId="9" fillId="0" borderId="26" xfId="1" applyNumberFormat="1" applyFont="1" applyBorder="1" applyAlignment="1" applyProtection="1">
      <alignment horizontal="center" vertical="center"/>
      <protection locked="0"/>
    </xf>
    <xf numFmtId="166" fontId="9" fillId="0" borderId="28" xfId="0" quotePrefix="1" applyNumberFormat="1" applyFont="1" applyBorder="1" applyAlignment="1" applyProtection="1">
      <alignment horizontal="center" vertical="center"/>
      <protection locked="0"/>
    </xf>
    <xf numFmtId="166" fontId="9" fillId="0" borderId="29" xfId="0" quotePrefix="1" applyNumberFormat="1" applyFont="1" applyBorder="1" applyAlignment="1" applyProtection="1">
      <alignment horizontal="center" vertical="center"/>
      <protection locked="0"/>
    </xf>
    <xf numFmtId="1" fontId="9" fillId="0" borderId="16" xfId="1" applyNumberFormat="1" applyFont="1" applyBorder="1" applyAlignment="1" applyProtection="1">
      <alignment horizontal="center" vertical="center" wrapText="1"/>
      <protection locked="0"/>
    </xf>
    <xf numFmtId="1" fontId="9" fillId="0" borderId="17" xfId="1" applyNumberFormat="1" applyFont="1" applyBorder="1" applyAlignment="1" applyProtection="1">
      <alignment horizontal="center" vertical="center" wrapText="1"/>
      <protection locked="0"/>
    </xf>
    <xf numFmtId="166" fontId="9" fillId="0" borderId="17" xfId="0" quotePrefix="1" applyNumberFormat="1" applyFont="1" applyBorder="1" applyAlignment="1" applyProtection="1">
      <alignment horizontal="center" vertical="center"/>
      <protection locked="0"/>
    </xf>
    <xf numFmtId="0" fontId="2" fillId="0" borderId="0" xfId="1" applyFont="1" applyAlignment="1">
      <alignment horizontal="center" vertical="center"/>
    </xf>
    <xf numFmtId="0" fontId="2" fillId="0" borderId="18" xfId="1" applyFont="1" applyBorder="1" applyAlignment="1" applyProtection="1">
      <alignment horizontal="left" vertical="center"/>
      <protection locked="0"/>
    </xf>
    <xf numFmtId="1" fontId="9" fillId="0" borderId="30" xfId="1" applyNumberFormat="1" applyFont="1" applyBorder="1" applyAlignment="1">
      <alignment horizontal="center" vertical="center" wrapText="1"/>
    </xf>
    <xf numFmtId="1" fontId="9" fillId="0" borderId="19" xfId="1" applyNumberFormat="1" applyFont="1" applyBorder="1" applyAlignment="1">
      <alignment horizontal="center" vertical="center" wrapText="1"/>
    </xf>
    <xf numFmtId="1" fontId="9" fillId="0" borderId="31" xfId="1" applyNumberFormat="1" applyFont="1" applyBorder="1" applyAlignment="1">
      <alignment horizontal="center" vertical="center" wrapText="1"/>
    </xf>
    <xf numFmtId="165" fontId="9" fillId="0" borderId="21" xfId="1" applyNumberFormat="1" applyFont="1" applyBorder="1" applyAlignment="1">
      <alignment horizontal="center" vertical="center" wrapText="1"/>
    </xf>
    <xf numFmtId="166" fontId="9" fillId="0" borderId="19" xfId="1" applyNumberFormat="1" applyFont="1" applyBorder="1" applyAlignment="1">
      <alignment horizontal="center" vertical="center" wrapText="1"/>
    </xf>
    <xf numFmtId="166" fontId="9" fillId="0" borderId="30" xfId="1" applyNumberFormat="1" applyFont="1" applyBorder="1" applyAlignment="1">
      <alignment horizontal="center" vertical="center" wrapText="1"/>
    </xf>
    <xf numFmtId="167" fontId="9" fillId="0" borderId="20" xfId="1" applyNumberFormat="1" applyFont="1" applyBorder="1" applyAlignment="1">
      <alignment horizontal="center" vertical="center" wrapText="1"/>
    </xf>
    <xf numFmtId="166" fontId="9" fillId="0" borderId="21" xfId="1" applyNumberFormat="1" applyFont="1" applyBorder="1" applyAlignment="1">
      <alignment horizontal="center" vertical="center" wrapText="1"/>
    </xf>
    <xf numFmtId="0" fontId="9" fillId="0" borderId="20" xfId="1" applyFont="1" applyBorder="1" applyAlignment="1">
      <alignment horizontal="center" vertical="center"/>
    </xf>
    <xf numFmtId="2" fontId="13" fillId="0" borderId="0" xfId="0" applyNumberFormat="1" applyFont="1" applyAlignment="1" applyProtection="1">
      <alignment horizontal="center" vertical="center" wrapText="1"/>
      <protection locked="0"/>
    </xf>
    <xf numFmtId="1" fontId="9" fillId="0" borderId="21" xfId="1" applyNumberFormat="1" applyFont="1" applyBorder="1" applyAlignment="1">
      <alignment horizontal="center" vertical="center" wrapText="1"/>
    </xf>
    <xf numFmtId="2" fontId="9" fillId="0" borderId="19" xfId="1" applyNumberFormat="1" applyFont="1" applyBorder="1" applyAlignment="1" applyProtection="1">
      <alignment horizontal="center" vertical="center" wrapText="1"/>
      <protection locked="0"/>
    </xf>
    <xf numFmtId="2" fontId="9" fillId="0" borderId="30" xfId="1" applyNumberFormat="1" applyFont="1" applyBorder="1" applyAlignment="1" applyProtection="1">
      <alignment horizontal="center" vertical="center" wrapText="1"/>
      <protection locked="0"/>
    </xf>
    <xf numFmtId="2" fontId="9" fillId="0" borderId="20" xfId="1" applyNumberFormat="1" applyFont="1" applyBorder="1" applyAlignment="1" applyProtection="1">
      <alignment horizontal="center" vertical="center" wrapText="1"/>
      <protection locked="0"/>
    </xf>
    <xf numFmtId="2" fontId="9" fillId="0" borderId="21" xfId="1" applyNumberFormat="1" applyFont="1" applyBorder="1" applyAlignment="1" applyProtection="1">
      <alignment horizontal="center" vertical="center" wrapText="1"/>
      <protection locked="0"/>
    </xf>
    <xf numFmtId="1" fontId="9" fillId="0" borderId="19" xfId="1" applyNumberFormat="1" applyFont="1" applyBorder="1" applyAlignment="1" applyProtection="1">
      <alignment horizontal="center" vertical="center" wrapText="1"/>
      <protection locked="0"/>
    </xf>
    <xf numFmtId="1" fontId="9" fillId="0" borderId="30" xfId="1" applyNumberFormat="1" applyFont="1" applyBorder="1" applyAlignment="1" applyProtection="1">
      <alignment horizontal="center" vertical="center" wrapText="1"/>
      <protection locked="0"/>
    </xf>
    <xf numFmtId="1" fontId="9" fillId="0" borderId="32" xfId="1" applyNumberFormat="1" applyFont="1" applyBorder="1" applyAlignment="1" applyProtection="1">
      <alignment horizontal="center" vertical="center" wrapText="1"/>
      <protection locked="0"/>
    </xf>
    <xf numFmtId="2" fontId="9" fillId="0" borderId="20" xfId="1" applyNumberFormat="1" applyFont="1" applyBorder="1" applyAlignment="1">
      <alignment horizontal="center" vertical="center"/>
    </xf>
    <xf numFmtId="1" fontId="9" fillId="0" borderId="21" xfId="1" applyNumberFormat="1" applyFont="1" applyBorder="1" applyAlignment="1">
      <alignment horizontal="center" vertical="center" wrapText="1"/>
    </xf>
    <xf numFmtId="1" fontId="9" fillId="0" borderId="30" xfId="1" applyNumberFormat="1" applyFont="1" applyBorder="1" applyAlignment="1">
      <alignment horizontal="center" vertical="center" wrapText="1"/>
    </xf>
    <xf numFmtId="2" fontId="9" fillId="0" borderId="19" xfId="1" applyNumberFormat="1" applyFont="1" applyBorder="1" applyAlignment="1" applyProtection="1">
      <alignment horizontal="center" vertical="center"/>
      <protection locked="0"/>
    </xf>
    <xf numFmtId="2" fontId="9" fillId="0" borderId="30" xfId="1" applyNumberFormat="1" applyFont="1" applyBorder="1" applyAlignment="1" applyProtection="1">
      <alignment horizontal="center" vertical="center"/>
      <protection locked="0"/>
    </xf>
    <xf numFmtId="165" fontId="9" fillId="0" borderId="19" xfId="1" applyNumberFormat="1" applyFont="1" applyBorder="1" applyAlignment="1" applyProtection="1">
      <alignment horizontal="center" vertical="center"/>
      <protection locked="0"/>
    </xf>
    <xf numFmtId="165" fontId="9" fillId="0" borderId="30" xfId="1" applyNumberFormat="1" applyFont="1" applyBorder="1" applyAlignment="1" applyProtection="1">
      <alignment horizontal="center" vertical="center"/>
      <protection locked="0"/>
    </xf>
    <xf numFmtId="166" fontId="9" fillId="0" borderId="19" xfId="1" applyNumberFormat="1" applyFont="1" applyBorder="1" applyAlignment="1" applyProtection="1">
      <alignment horizontal="center" vertical="center"/>
      <protection locked="0"/>
    </xf>
    <xf numFmtId="166" fontId="9" fillId="0" borderId="30" xfId="1" applyNumberFormat="1" applyFont="1" applyBorder="1" applyAlignment="1" applyProtection="1">
      <alignment horizontal="center" vertical="center"/>
      <protection locked="0"/>
    </xf>
    <xf numFmtId="166" fontId="9" fillId="0" borderId="19" xfId="0" applyNumberFormat="1" applyFont="1" applyBorder="1" applyAlignment="1" applyProtection="1">
      <alignment horizontal="center" vertical="center"/>
      <protection locked="0"/>
    </xf>
    <xf numFmtId="166" fontId="9" fillId="0" borderId="20" xfId="0" applyNumberFormat="1" applyFont="1" applyBorder="1" applyAlignment="1" applyProtection="1">
      <alignment horizontal="center" vertical="center"/>
      <protection locked="0"/>
    </xf>
    <xf numFmtId="166" fontId="9" fillId="0" borderId="21" xfId="0" applyNumberFormat="1" applyFont="1" applyBorder="1" applyAlignment="1" applyProtection="1">
      <alignment horizontal="center" vertical="center"/>
      <protection locked="0"/>
    </xf>
    <xf numFmtId="166" fontId="9" fillId="0" borderId="20" xfId="1" applyNumberFormat="1" applyFont="1" applyBorder="1" applyAlignment="1">
      <alignment horizontal="center" vertical="center"/>
    </xf>
    <xf numFmtId="2" fontId="9" fillId="0" borderId="21" xfId="1" applyNumberFormat="1" applyFont="1" applyBorder="1" applyAlignment="1">
      <alignment horizontal="center" vertical="center" wrapText="1"/>
    </xf>
    <xf numFmtId="2" fontId="9" fillId="0" borderId="19" xfId="0" applyNumberFormat="1" applyFont="1" applyBorder="1" applyAlignment="1" applyProtection="1">
      <alignment horizontal="center" vertical="center"/>
      <protection locked="0"/>
    </xf>
    <xf numFmtId="2" fontId="9" fillId="0" borderId="20" xfId="0" applyNumberFormat="1" applyFont="1" applyBorder="1" applyAlignment="1" applyProtection="1">
      <alignment horizontal="center" vertical="center"/>
      <protection locked="0"/>
    </xf>
    <xf numFmtId="2" fontId="9" fillId="0" borderId="21" xfId="0" applyNumberFormat="1" applyFont="1" applyBorder="1" applyAlignment="1" applyProtection="1">
      <alignment horizontal="center" vertical="center"/>
      <protection locked="0"/>
    </xf>
    <xf numFmtId="0" fontId="2" fillId="0" borderId="33" xfId="1" applyFont="1" applyBorder="1" applyAlignment="1" applyProtection="1">
      <alignment horizontal="left" vertical="center"/>
      <protection locked="0"/>
    </xf>
    <xf numFmtId="1" fontId="9" fillId="0" borderId="34" xfId="1" applyNumberFormat="1" applyFont="1" applyBorder="1" applyAlignment="1">
      <alignment horizontal="center" vertical="center" wrapText="1"/>
    </xf>
    <xf numFmtId="1" fontId="9" fillId="0" borderId="35" xfId="1" applyNumberFormat="1" applyFont="1" applyBorder="1" applyAlignment="1">
      <alignment horizontal="center" vertical="center" wrapText="1"/>
    </xf>
    <xf numFmtId="1" fontId="9" fillId="0" borderId="34" xfId="1" applyNumberFormat="1" applyFont="1" applyBorder="1" applyAlignment="1">
      <alignment horizontal="center" vertical="center" wrapText="1"/>
    </xf>
    <xf numFmtId="1" fontId="9" fillId="0" borderId="35" xfId="1" applyNumberFormat="1" applyFont="1" applyBorder="1" applyAlignment="1">
      <alignment horizontal="center" vertical="center" wrapText="1"/>
    </xf>
    <xf numFmtId="166" fontId="9" fillId="0" borderId="36" xfId="1" applyNumberFormat="1" applyFont="1" applyBorder="1" applyAlignment="1" applyProtection="1">
      <alignment horizontal="center" vertical="center"/>
      <protection locked="0"/>
    </xf>
    <xf numFmtId="2" fontId="9" fillId="0" borderId="34" xfId="1" applyNumberFormat="1" applyFont="1" applyBorder="1" applyAlignment="1" applyProtection="1">
      <alignment horizontal="center" vertical="center"/>
      <protection locked="0"/>
    </xf>
    <xf numFmtId="2" fontId="9" fillId="0" borderId="36" xfId="0" applyNumberFormat="1" applyFont="1" applyBorder="1" applyAlignment="1" applyProtection="1">
      <alignment horizontal="center" vertical="center"/>
      <protection locked="0"/>
    </xf>
    <xf numFmtId="2" fontId="9" fillId="0" borderId="37" xfId="0" applyNumberFormat="1" applyFont="1" applyBorder="1" applyAlignment="1" applyProtection="1">
      <alignment horizontal="center" vertical="center"/>
      <protection locked="0"/>
    </xf>
    <xf numFmtId="2" fontId="9" fillId="0" borderId="35" xfId="0" applyNumberFormat="1" applyFont="1" applyBorder="1" applyAlignment="1" applyProtection="1">
      <alignment horizontal="center" vertical="center"/>
      <protection locked="0"/>
    </xf>
    <xf numFmtId="0" fontId="9" fillId="0" borderId="37" xfId="1" applyFont="1" applyBorder="1" applyAlignment="1">
      <alignment horizontal="center" vertical="center"/>
    </xf>
    <xf numFmtId="0" fontId="9" fillId="0" borderId="15" xfId="1" applyFont="1" applyBorder="1" applyAlignment="1" applyProtection="1">
      <alignment vertical="center" wrapText="1"/>
      <protection locked="0"/>
    </xf>
    <xf numFmtId="0" fontId="9" fillId="0" borderId="18" xfId="1" applyFont="1" applyBorder="1" applyAlignment="1" applyProtection="1">
      <alignment vertical="center" wrapText="1"/>
      <protection locked="0"/>
    </xf>
    <xf numFmtId="0" fontId="9" fillId="0" borderId="11" xfId="1" applyFont="1" applyBorder="1" applyAlignment="1" applyProtection="1">
      <alignment vertical="center" wrapText="1"/>
      <protection locked="0"/>
    </xf>
    <xf numFmtId="0" fontId="9" fillId="0" borderId="22" xfId="1" applyFont="1" applyBorder="1" applyAlignment="1" applyProtection="1">
      <alignment vertical="center" wrapText="1"/>
      <protection locked="0"/>
    </xf>
    <xf numFmtId="0" fontId="9" fillId="0" borderId="1" xfId="1" applyFont="1" applyBorder="1" applyAlignment="1" applyProtection="1">
      <alignment vertical="center" wrapText="1"/>
      <protection locked="0"/>
    </xf>
    <xf numFmtId="0" fontId="9" fillId="0" borderId="33" xfId="1" applyFont="1" applyBorder="1" applyProtection="1">
      <protection locked="0"/>
    </xf>
    <xf numFmtId="0" fontId="1" fillId="0" borderId="16" xfId="0" applyFont="1" applyBorder="1"/>
    <xf numFmtId="0" fontId="1" fillId="0" borderId="19" xfId="0" applyFont="1" applyBorder="1"/>
    <xf numFmtId="49" fontId="9" fillId="0" borderId="38" xfId="0" applyNumberFormat="1" applyFont="1" applyBorder="1" applyAlignment="1">
      <alignment vertical="center" wrapText="1"/>
    </xf>
    <xf numFmtId="49" fontId="14" fillId="0" borderId="19" xfId="0" applyNumberFormat="1" applyFont="1" applyBorder="1" applyAlignment="1">
      <alignment vertical="center" wrapText="1"/>
    </xf>
    <xf numFmtId="49" fontId="9" fillId="0" borderId="19" xfId="0" applyNumberFormat="1" applyFont="1" applyBorder="1" applyAlignment="1">
      <alignment vertical="center" wrapText="1"/>
    </xf>
    <xf numFmtId="1" fontId="9" fillId="0" borderId="19" xfId="1"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21" xfId="0" applyNumberFormat="1" applyFont="1" applyBorder="1" applyAlignment="1">
      <alignment horizontal="left" vertical="center" wrapText="1"/>
    </xf>
    <xf numFmtId="165" fontId="9" fillId="0" borderId="19" xfId="1" applyNumberFormat="1" applyFont="1" applyBorder="1" applyAlignment="1">
      <alignment horizontal="left" vertical="center" wrapText="1"/>
    </xf>
    <xf numFmtId="49" fontId="9" fillId="0" borderId="36" xfId="0" applyNumberFormat="1" applyFont="1" applyBorder="1" applyAlignment="1">
      <alignment horizontal="left" vertical="center" wrapText="1"/>
    </xf>
    <xf numFmtId="49" fontId="2" fillId="3" borderId="0" xfId="1" applyNumberFormat="1" applyFont="1" applyFill="1" applyAlignment="1" applyProtection="1">
      <alignment vertical="center" wrapText="1"/>
      <protection locked="0"/>
    </xf>
    <xf numFmtId="49" fontId="8" fillId="3" borderId="0" xfId="1" applyNumberFormat="1" applyFont="1" applyFill="1" applyAlignment="1" applyProtection="1">
      <alignment horizontal="left" vertical="center" wrapText="1"/>
      <protection locked="0"/>
    </xf>
    <xf numFmtId="49" fontId="8" fillId="3" borderId="7" xfId="1" applyNumberFormat="1" applyFont="1" applyFill="1" applyBorder="1" applyAlignment="1" applyProtection="1">
      <alignment horizontal="left" vertical="center" wrapText="1"/>
      <protection locked="0"/>
    </xf>
    <xf numFmtId="164" fontId="15" fillId="0" borderId="0" xfId="1" applyNumberFormat="1" applyFont="1" applyAlignment="1" applyProtection="1">
      <alignment horizontal="left" vertical="center" wrapText="1"/>
      <protection locked="0"/>
    </xf>
    <xf numFmtId="164" fontId="15" fillId="0" borderId="7" xfId="1" applyNumberFormat="1" applyFont="1" applyBorder="1" applyAlignment="1" applyProtection="1">
      <alignment horizontal="left" vertical="center" wrapText="1"/>
      <protection locked="0"/>
    </xf>
    <xf numFmtId="0" fontId="2" fillId="0" borderId="6" xfId="1" applyFont="1" applyBorder="1" applyAlignment="1">
      <alignment horizontal="center"/>
    </xf>
    <xf numFmtId="0" fontId="2" fillId="0" borderId="8" xfId="1" applyFont="1" applyBorder="1" applyAlignment="1">
      <alignment horizontal="center"/>
    </xf>
    <xf numFmtId="0" fontId="2" fillId="0" borderId="9" xfId="1" applyFont="1" applyBorder="1" applyAlignment="1">
      <alignment horizontal="center"/>
    </xf>
    <xf numFmtId="0" fontId="7" fillId="0" borderId="9" xfId="1" applyFont="1" applyBorder="1" applyAlignment="1">
      <alignment horizontal="left" vertical="center" wrapText="1"/>
    </xf>
    <xf numFmtId="165" fontId="8" fillId="0" borderId="9" xfId="1" applyNumberFormat="1" applyFont="1" applyBorder="1" applyAlignment="1" applyProtection="1">
      <alignment horizontal="left" vertical="center"/>
      <protection locked="0"/>
    </xf>
    <xf numFmtId="0" fontId="8" fillId="0" borderId="10" xfId="1" applyFont="1" applyBorder="1" applyAlignment="1" applyProtection="1">
      <alignment horizontal="left" vertical="top" wrapText="1"/>
      <protection locked="0"/>
    </xf>
    <xf numFmtId="0" fontId="7"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5"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protection locked="0"/>
    </xf>
    <xf numFmtId="0" fontId="17" fillId="0" borderId="5" xfId="1" applyFont="1" applyBorder="1" applyAlignment="1" applyProtection="1">
      <alignment horizontal="center" vertical="center" wrapText="1"/>
      <protection locked="0"/>
    </xf>
    <xf numFmtId="0" fontId="7" fillId="0" borderId="11" xfId="1" applyFont="1" applyBorder="1" applyAlignment="1" applyProtection="1">
      <alignment horizontal="center" vertical="center"/>
      <protection locked="0"/>
    </xf>
    <xf numFmtId="1" fontId="9" fillId="0" borderId="15" xfId="1" applyNumberFormat="1" applyFont="1" applyBorder="1" applyAlignment="1">
      <alignment horizontal="center" vertical="center" wrapText="1"/>
    </xf>
    <xf numFmtId="166" fontId="8" fillId="0" borderId="16" xfId="1" applyNumberFormat="1" applyFont="1" applyBorder="1" applyAlignment="1">
      <alignment horizontal="center" vertical="center" wrapText="1"/>
    </xf>
    <xf numFmtId="166" fontId="8" fillId="0" borderId="17" xfId="1" applyNumberFormat="1" applyFont="1" applyBorder="1" applyAlignment="1">
      <alignment horizontal="center" vertical="center" wrapText="1"/>
    </xf>
    <xf numFmtId="166" fontId="8" fillId="0" borderId="39" xfId="1" applyNumberFormat="1" applyFont="1" applyBorder="1" applyAlignment="1" applyProtection="1">
      <alignment horizontal="center" vertical="center"/>
      <protection locked="0"/>
    </xf>
    <xf numFmtId="166" fontId="8" fillId="0" borderId="26" xfId="1" applyNumberFormat="1" applyFont="1" applyBorder="1" applyAlignment="1" applyProtection="1">
      <alignment horizontal="center" vertical="center"/>
      <protection locked="0"/>
    </xf>
    <xf numFmtId="166" fontId="8" fillId="0" borderId="16" xfId="0" applyNumberFormat="1" applyFont="1" applyBorder="1" applyAlignment="1" applyProtection="1">
      <alignment horizontal="center" vertical="center"/>
      <protection locked="0"/>
    </xf>
    <xf numFmtId="166" fontId="8" fillId="0" borderId="17" xfId="0" applyNumberFormat="1" applyFont="1" applyBorder="1" applyAlignment="1" applyProtection="1">
      <alignment horizontal="center" vertical="center"/>
      <protection locked="0"/>
    </xf>
    <xf numFmtId="166" fontId="8" fillId="0" borderId="16" xfId="1" applyNumberFormat="1" applyFont="1" applyBorder="1" applyAlignment="1" applyProtection="1">
      <alignment horizontal="center" vertical="center" wrapText="1"/>
      <protection locked="0"/>
    </xf>
    <xf numFmtId="166" fontId="8" fillId="0" borderId="17" xfId="1" applyNumberFormat="1" applyFont="1" applyBorder="1" applyAlignment="1" applyProtection="1">
      <alignment horizontal="center" vertical="center" wrapText="1"/>
      <protection locked="0"/>
    </xf>
    <xf numFmtId="166" fontId="8" fillId="0" borderId="28" xfId="1" applyNumberFormat="1" applyFont="1" applyBorder="1" applyAlignment="1" applyProtection="1">
      <alignment horizontal="center" vertical="center"/>
      <protection locked="0"/>
    </xf>
    <xf numFmtId="166" fontId="8" fillId="0" borderId="17" xfId="1" applyNumberFormat="1" applyFont="1" applyBorder="1" applyAlignment="1">
      <alignment horizontal="center" vertical="center"/>
    </xf>
    <xf numFmtId="165" fontId="9" fillId="0" borderId="18" xfId="1" applyNumberFormat="1" applyFont="1" applyBorder="1" applyAlignment="1">
      <alignment horizontal="center" vertical="center" wrapText="1"/>
    </xf>
    <xf numFmtId="166" fontId="8" fillId="0" borderId="38" xfId="1" applyNumberFormat="1" applyFont="1" applyBorder="1" applyAlignment="1">
      <alignment horizontal="center" vertical="center" wrapText="1"/>
    </xf>
    <xf numFmtId="166" fontId="8" fillId="0" borderId="40" xfId="1" applyNumberFormat="1" applyFont="1" applyBorder="1" applyAlignment="1">
      <alignment horizontal="center" vertical="center" wrapText="1"/>
    </xf>
    <xf numFmtId="166" fontId="8" fillId="0" borderId="41" xfId="1" applyNumberFormat="1" applyFont="1" applyBorder="1" applyAlignment="1" applyProtection="1">
      <alignment horizontal="center" vertical="center"/>
      <protection locked="0"/>
    </xf>
    <xf numFmtId="166" fontId="8" fillId="0" borderId="42" xfId="1" applyNumberFormat="1" applyFont="1" applyBorder="1" applyAlignment="1" applyProtection="1">
      <alignment horizontal="center" vertical="center"/>
      <protection locked="0"/>
    </xf>
    <xf numFmtId="166" fontId="8" fillId="0" borderId="38" xfId="0" applyNumberFormat="1" applyFont="1" applyBorder="1" applyAlignment="1" applyProtection="1">
      <alignment horizontal="center" vertical="center"/>
      <protection locked="0"/>
    </xf>
    <xf numFmtId="166" fontId="8" fillId="0" borderId="40" xfId="0" applyNumberFormat="1" applyFont="1" applyBorder="1" applyAlignment="1" applyProtection="1">
      <alignment horizontal="center" vertical="center"/>
      <protection locked="0"/>
    </xf>
    <xf numFmtId="166" fontId="8" fillId="3" borderId="38" xfId="0" applyNumberFormat="1" applyFont="1" applyFill="1" applyBorder="1" applyAlignment="1" applyProtection="1">
      <alignment horizontal="center" vertical="center"/>
      <protection locked="0"/>
    </xf>
    <xf numFmtId="166" fontId="8" fillId="3" borderId="40" xfId="0" applyNumberFormat="1" applyFont="1" applyFill="1" applyBorder="1" applyAlignment="1" applyProtection="1">
      <alignment horizontal="center" vertical="center"/>
      <protection locked="0"/>
    </xf>
    <xf numFmtId="166" fontId="8" fillId="3" borderId="38" xfId="1" applyNumberFormat="1" applyFont="1" applyFill="1" applyBorder="1" applyAlignment="1" applyProtection="1">
      <alignment horizontal="center" vertical="center" wrapText="1"/>
      <protection locked="0"/>
    </xf>
    <xf numFmtId="166" fontId="8" fillId="3" borderId="40" xfId="1" applyNumberFormat="1" applyFont="1" applyFill="1" applyBorder="1" applyAlignment="1" applyProtection="1">
      <alignment horizontal="center" vertical="center" wrapText="1"/>
      <protection locked="0"/>
    </xf>
    <xf numFmtId="166" fontId="8" fillId="3" borderId="43" xfId="1" applyNumberFormat="1" applyFont="1" applyFill="1" applyBorder="1" applyAlignment="1" applyProtection="1">
      <alignment horizontal="center" vertical="center"/>
      <protection locked="0"/>
    </xf>
    <xf numFmtId="166" fontId="8" fillId="3" borderId="40" xfId="1" applyNumberFormat="1" applyFont="1" applyFill="1" applyBorder="1" applyAlignment="1">
      <alignment horizontal="center" vertical="center"/>
    </xf>
    <xf numFmtId="2" fontId="8" fillId="0" borderId="19" xfId="1" applyNumberFormat="1" applyFont="1" applyBorder="1" applyAlignment="1">
      <alignment horizontal="center" vertical="center" wrapText="1"/>
    </xf>
    <xf numFmtId="2" fontId="8" fillId="0" borderId="20" xfId="1" applyNumberFormat="1" applyFont="1" applyBorder="1" applyAlignment="1">
      <alignment horizontal="center" vertical="center" wrapText="1"/>
    </xf>
    <xf numFmtId="2" fontId="8" fillId="0" borderId="32" xfId="1" applyNumberFormat="1" applyFont="1" applyBorder="1" applyAlignment="1">
      <alignment horizontal="center" vertical="center" wrapText="1"/>
    </xf>
    <xf numFmtId="2" fontId="8" fillId="0" borderId="30" xfId="1" applyNumberFormat="1" applyFont="1" applyBorder="1" applyAlignment="1">
      <alignment horizontal="center" vertical="center" wrapText="1"/>
    </xf>
    <xf numFmtId="1" fontId="9" fillId="0" borderId="18" xfId="1" applyNumberFormat="1" applyFont="1" applyBorder="1" applyAlignment="1">
      <alignment horizontal="center" vertical="center" wrapText="1"/>
    </xf>
    <xf numFmtId="2" fontId="8" fillId="0" borderId="32" xfId="1" applyNumberFormat="1" applyFont="1" applyBorder="1" applyAlignment="1" applyProtection="1">
      <alignment horizontal="center" vertical="center" wrapText="1"/>
      <protection locked="0"/>
    </xf>
    <xf numFmtId="2" fontId="8" fillId="0" borderId="30" xfId="1" applyNumberFormat="1" applyFont="1" applyBorder="1" applyAlignment="1" applyProtection="1">
      <alignment horizontal="center" vertical="center" wrapText="1"/>
      <protection locked="0"/>
    </xf>
    <xf numFmtId="2" fontId="8" fillId="0" borderId="19" xfId="1" applyNumberFormat="1" applyFont="1" applyBorder="1" applyAlignment="1" applyProtection="1">
      <alignment horizontal="center" vertical="center" wrapText="1"/>
      <protection locked="0"/>
    </xf>
    <xf numFmtId="2" fontId="8" fillId="0" borderId="20" xfId="1" applyNumberFormat="1" applyFont="1" applyBorder="1" applyAlignment="1" applyProtection="1">
      <alignment horizontal="center" vertical="center" wrapText="1"/>
      <protection locked="0"/>
    </xf>
    <xf numFmtId="1" fontId="8" fillId="0" borderId="19" xfId="1" applyNumberFormat="1" applyFont="1" applyBorder="1" applyAlignment="1">
      <alignment horizontal="center" vertical="center" wrapText="1"/>
    </xf>
    <xf numFmtId="1" fontId="8" fillId="0" borderId="20" xfId="1" applyNumberFormat="1" applyFont="1" applyBorder="1" applyAlignment="1">
      <alignment horizontal="center" vertical="center" wrapText="1"/>
    </xf>
    <xf numFmtId="1" fontId="8" fillId="0" borderId="32" xfId="1" applyNumberFormat="1" applyFont="1" applyBorder="1" applyAlignment="1" applyProtection="1">
      <alignment horizontal="center" vertical="center" wrapText="1"/>
      <protection locked="0"/>
    </xf>
    <xf numFmtId="1" fontId="8" fillId="0" borderId="30" xfId="1" applyNumberFormat="1" applyFont="1" applyBorder="1" applyAlignment="1" applyProtection="1">
      <alignment horizontal="center" vertical="center" wrapText="1"/>
      <protection locked="0"/>
    </xf>
    <xf numFmtId="1" fontId="8" fillId="0" borderId="19" xfId="1" applyNumberFormat="1" applyFont="1" applyBorder="1" applyAlignment="1" applyProtection="1">
      <alignment horizontal="center" vertical="center" wrapText="1"/>
      <protection locked="0"/>
    </xf>
    <xf numFmtId="1" fontId="8" fillId="0" borderId="20" xfId="1" applyNumberFormat="1" applyFont="1" applyBorder="1" applyAlignment="1" applyProtection="1">
      <alignment horizontal="center" vertical="center" wrapText="1"/>
      <protection locked="0"/>
    </xf>
    <xf numFmtId="1" fontId="8" fillId="3" borderId="32" xfId="1" applyNumberFormat="1" applyFont="1" applyFill="1" applyBorder="1" applyAlignment="1" applyProtection="1">
      <alignment horizontal="center" vertical="center" wrapText="1"/>
      <protection locked="0"/>
    </xf>
    <xf numFmtId="1" fontId="8" fillId="3" borderId="30" xfId="1" applyNumberFormat="1" applyFont="1" applyFill="1" applyBorder="1" applyAlignment="1" applyProtection="1">
      <alignment horizontal="center" vertical="center" wrapText="1"/>
      <protection locked="0"/>
    </xf>
    <xf numFmtId="2" fontId="15" fillId="0" borderId="19" xfId="1" applyNumberFormat="1" applyFont="1" applyBorder="1" applyAlignment="1" applyProtection="1">
      <alignment horizontal="center" vertical="center" wrapText="1"/>
      <protection locked="0"/>
    </xf>
    <xf numFmtId="2" fontId="15" fillId="0" borderId="20" xfId="1" applyNumberFormat="1" applyFont="1" applyBorder="1" applyAlignment="1" applyProtection="1">
      <alignment horizontal="center" vertical="center" wrapText="1"/>
      <protection locked="0"/>
    </xf>
    <xf numFmtId="2" fontId="8" fillId="0" borderId="21" xfId="1" applyNumberFormat="1" applyFont="1" applyBorder="1" applyAlignment="1" applyProtection="1">
      <alignment horizontal="center" vertical="center" wrapText="1"/>
      <protection locked="0"/>
    </xf>
    <xf numFmtId="0" fontId="8" fillId="0" borderId="20" xfId="1" applyFont="1" applyBorder="1" applyAlignment="1">
      <alignment horizontal="center" vertical="center"/>
    </xf>
    <xf numFmtId="166" fontId="8" fillId="0" borderId="19" xfId="1" applyNumberFormat="1" applyFont="1" applyBorder="1" applyAlignment="1">
      <alignment horizontal="center" vertical="center" wrapText="1"/>
    </xf>
    <xf numFmtId="166" fontId="8" fillId="0" borderId="20" xfId="1" applyNumberFormat="1" applyFont="1" applyBorder="1" applyAlignment="1">
      <alignment horizontal="center" vertical="center" wrapText="1"/>
    </xf>
    <xf numFmtId="2" fontId="8" fillId="0" borderId="32" xfId="1" applyNumberFormat="1" applyFont="1" applyBorder="1" applyAlignment="1" applyProtection="1">
      <alignment horizontal="center" vertical="center"/>
      <protection locked="0"/>
    </xf>
    <xf numFmtId="2" fontId="8" fillId="0" borderId="30" xfId="1" applyNumberFormat="1" applyFont="1" applyBorder="1" applyAlignment="1" applyProtection="1">
      <alignment horizontal="center" vertical="center"/>
      <protection locked="0"/>
    </xf>
    <xf numFmtId="166" fontId="8" fillId="0" borderId="19" xfId="0" applyNumberFormat="1" applyFont="1" applyBorder="1" applyAlignment="1" applyProtection="1">
      <alignment horizontal="center" vertical="center"/>
      <protection locked="0"/>
    </xf>
    <xf numFmtId="2" fontId="8" fillId="0" borderId="20" xfId="0" applyNumberFormat="1" applyFont="1" applyBorder="1" applyAlignment="1" applyProtection="1">
      <alignment horizontal="center" vertical="center"/>
      <protection locked="0"/>
    </xf>
    <xf numFmtId="1" fontId="8" fillId="0" borderId="30" xfId="1" applyNumberFormat="1" applyFont="1" applyBorder="1" applyAlignment="1">
      <alignment horizontal="center" vertical="center" wrapText="1"/>
    </xf>
    <xf numFmtId="166" fontId="8" fillId="0" borderId="30" xfId="1" applyNumberFormat="1" applyFont="1" applyBorder="1" applyAlignment="1">
      <alignment horizontal="center" vertical="center" wrapText="1"/>
    </xf>
    <xf numFmtId="2" fontId="8" fillId="0" borderId="19" xfId="0" applyNumberFormat="1" applyFont="1" applyBorder="1" applyAlignment="1" applyProtection="1">
      <alignment horizontal="center" vertical="center"/>
      <protection locked="0"/>
    </xf>
    <xf numFmtId="2" fontId="8" fillId="0" borderId="21" xfId="0" applyNumberFormat="1" applyFont="1" applyBorder="1" applyAlignment="1" applyProtection="1">
      <alignment horizontal="center" vertical="center"/>
      <protection locked="0"/>
    </xf>
    <xf numFmtId="1" fontId="9" fillId="0" borderId="33" xfId="1" applyNumberFormat="1" applyFont="1" applyBorder="1" applyAlignment="1">
      <alignment horizontal="center" vertical="center" wrapText="1"/>
    </xf>
    <xf numFmtId="2" fontId="8" fillId="0" borderId="36" xfId="1" applyNumberFormat="1" applyFont="1" applyBorder="1" applyAlignment="1">
      <alignment horizontal="center" vertical="center" wrapText="1"/>
    </xf>
    <xf numFmtId="2" fontId="8" fillId="0" borderId="37" xfId="1" applyNumberFormat="1" applyFont="1" applyBorder="1" applyAlignment="1">
      <alignment horizontal="center" vertical="center" wrapText="1"/>
    </xf>
    <xf numFmtId="2" fontId="8" fillId="0" borderId="44" xfId="1" applyNumberFormat="1" applyFont="1" applyBorder="1" applyAlignment="1" applyProtection="1">
      <alignment horizontal="center" vertical="center"/>
      <protection locked="0"/>
    </xf>
    <xf numFmtId="2" fontId="8" fillId="0" borderId="34" xfId="1" applyNumberFormat="1" applyFont="1" applyBorder="1" applyAlignment="1" applyProtection="1">
      <alignment horizontal="center" vertical="center"/>
      <protection locked="0"/>
    </xf>
    <xf numFmtId="2" fontId="8" fillId="0" borderId="36"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166" fontId="8" fillId="0" borderId="36" xfId="0" applyNumberFormat="1" applyFont="1" applyBorder="1" applyAlignment="1" applyProtection="1">
      <alignment horizontal="center" vertical="center"/>
      <protection locked="0"/>
    </xf>
    <xf numFmtId="2" fontId="8" fillId="0" borderId="35" xfId="0" applyNumberFormat="1" applyFont="1" applyBorder="1" applyAlignment="1" applyProtection="1">
      <alignment horizontal="center" vertical="center"/>
      <protection locked="0"/>
    </xf>
    <xf numFmtId="0" fontId="8" fillId="0" borderId="37" xfId="1" applyFont="1" applyBorder="1" applyAlignment="1">
      <alignment horizontal="center" vertical="center"/>
    </xf>
    <xf numFmtId="0" fontId="18" fillId="0" borderId="15" xfId="1" applyFont="1" applyBorder="1" applyAlignment="1" applyProtection="1">
      <alignment vertical="center" wrapText="1"/>
      <protection locked="0"/>
    </xf>
    <xf numFmtId="0" fontId="18" fillId="0" borderId="18" xfId="1" applyFont="1" applyBorder="1" applyAlignment="1" applyProtection="1">
      <alignment vertical="center" wrapText="1"/>
      <protection locked="0"/>
    </xf>
    <xf numFmtId="0" fontId="9" fillId="0" borderId="45" xfId="1" applyFont="1" applyBorder="1" applyAlignment="1" applyProtection="1">
      <alignment horizontal="left" vertical="center"/>
      <protection locked="0"/>
    </xf>
    <xf numFmtId="0" fontId="18" fillId="0" borderId="11" xfId="1" applyFont="1" applyBorder="1" applyAlignment="1" applyProtection="1">
      <alignment vertical="center" wrapText="1"/>
      <protection locked="0"/>
    </xf>
    <xf numFmtId="0" fontId="9" fillId="0" borderId="5" xfId="1" applyFont="1" applyBorder="1" applyAlignment="1" applyProtection="1">
      <alignment horizontal="left" vertical="center"/>
      <protection locked="0"/>
    </xf>
    <xf numFmtId="0" fontId="18" fillId="0" borderId="15" xfId="1" applyFont="1" applyBorder="1" applyAlignment="1" applyProtection="1">
      <alignment horizontal="left" vertical="center" wrapText="1"/>
      <protection locked="0"/>
    </xf>
    <xf numFmtId="0" fontId="9" fillId="0" borderId="18" xfId="1" applyFont="1" applyBorder="1" applyAlignment="1" applyProtection="1">
      <alignment vertical="center"/>
      <protection locked="0"/>
    </xf>
    <xf numFmtId="0" fontId="18" fillId="0" borderId="18" xfId="1" applyFont="1" applyBorder="1" applyAlignment="1" applyProtection="1">
      <alignment horizontal="left" vertical="center" wrapText="1"/>
      <protection locked="0"/>
    </xf>
    <xf numFmtId="0" fontId="18" fillId="0" borderId="33" xfId="1" applyFont="1" applyBorder="1" applyAlignment="1" applyProtection="1">
      <alignment vertical="center" wrapText="1"/>
      <protection locked="0"/>
    </xf>
    <xf numFmtId="0" fontId="9" fillId="0" borderId="33" xfId="1" applyFont="1" applyBorder="1" applyAlignment="1" applyProtection="1">
      <alignment vertical="center" wrapText="1"/>
      <protection locked="0"/>
    </xf>
    <xf numFmtId="0" fontId="9" fillId="0" borderId="18" xfId="1" applyFont="1" applyBorder="1" applyAlignment="1" applyProtection="1">
      <alignment horizontal="left" vertical="center" wrapText="1"/>
      <protection locked="0"/>
    </xf>
    <xf numFmtId="0" fontId="9" fillId="0" borderId="28" xfId="1" applyFont="1" applyBorder="1" applyAlignment="1" applyProtection="1">
      <alignment vertical="center" wrapText="1"/>
      <protection locked="0"/>
    </xf>
    <xf numFmtId="0" fontId="9" fillId="0" borderId="21" xfId="1" applyFont="1" applyBorder="1" applyAlignment="1" applyProtection="1">
      <alignment vertical="center" wrapText="1"/>
      <protection locked="0"/>
    </xf>
    <xf numFmtId="0" fontId="9" fillId="0" borderId="25" xfId="1" applyFont="1" applyBorder="1" applyAlignment="1" applyProtection="1">
      <alignment vertical="center" wrapText="1"/>
      <protection locked="0"/>
    </xf>
    <xf numFmtId="0" fontId="9" fillId="0" borderId="0" xfId="1" applyFont="1" applyAlignment="1" applyProtection="1">
      <alignment vertical="center" wrapText="1"/>
      <protection locked="0"/>
    </xf>
    <xf numFmtId="0" fontId="9" fillId="0" borderId="0" xfId="1" applyFont="1" applyProtection="1">
      <protection locked="0"/>
    </xf>
    <xf numFmtId="0" fontId="1" fillId="3" borderId="0" xfId="0" applyFont="1" applyFill="1"/>
    <xf numFmtId="49" fontId="9" fillId="3" borderId="0" xfId="0" applyNumberFormat="1" applyFont="1" applyFill="1" applyAlignment="1">
      <alignment vertical="center" wrapText="1"/>
    </xf>
    <xf numFmtId="49" fontId="14" fillId="3" borderId="0" xfId="0" applyNumberFormat="1" applyFont="1" applyFill="1" applyAlignment="1">
      <alignment vertical="center" wrapText="1"/>
    </xf>
    <xf numFmtId="1" fontId="9" fillId="3" borderId="0" xfId="1" applyNumberFormat="1" applyFont="1" applyFill="1" applyAlignment="1">
      <alignment horizontal="left" vertical="center" wrapText="1"/>
    </xf>
    <xf numFmtId="49" fontId="9" fillId="3" borderId="0" xfId="0" applyNumberFormat="1" applyFont="1" applyFill="1" applyAlignment="1">
      <alignment horizontal="left" vertical="center" wrapText="1"/>
    </xf>
    <xf numFmtId="165" fontId="9" fillId="3" borderId="0" xfId="1" applyNumberFormat="1" applyFont="1" applyFill="1" applyAlignment="1">
      <alignment horizontal="left" vertical="center" wrapText="1"/>
    </xf>
    <xf numFmtId="17" fontId="6" fillId="4" borderId="9" xfId="1" applyNumberFormat="1" applyFont="1" applyFill="1" applyBorder="1" applyAlignment="1">
      <alignment vertical="center" wrapText="1"/>
    </xf>
    <xf numFmtId="0" fontId="6" fillId="0" borderId="12" xfId="1" applyFont="1" applyBorder="1" applyAlignment="1">
      <alignment horizontal="center"/>
    </xf>
    <xf numFmtId="0" fontId="6" fillId="0" borderId="13" xfId="1" applyFont="1" applyBorder="1" applyAlignment="1">
      <alignment horizontal="center"/>
    </xf>
    <xf numFmtId="0" fontId="6" fillId="0" borderId="14" xfId="1" applyFont="1" applyBorder="1" applyAlignment="1">
      <alignment horizontal="center"/>
    </xf>
    <xf numFmtId="0" fontId="2" fillId="0" borderId="3" xfId="1" applyFont="1" applyBorder="1" applyAlignment="1">
      <alignment horizontal="center"/>
    </xf>
    <xf numFmtId="164" fontId="8" fillId="0" borderId="3" xfId="1" applyNumberFormat="1" applyFont="1" applyBorder="1" applyAlignment="1" applyProtection="1">
      <alignment horizontal="left" vertical="center" wrapText="1"/>
      <protection locked="0"/>
    </xf>
    <xf numFmtId="164" fontId="8" fillId="0" borderId="4" xfId="1" applyNumberFormat="1" applyFont="1" applyBorder="1" applyAlignment="1" applyProtection="1">
      <alignment horizontal="left" vertical="center" wrapText="1"/>
      <protection locked="0"/>
    </xf>
    <xf numFmtId="164" fontId="19" fillId="0" borderId="7" xfId="1" applyNumberFormat="1" applyFont="1" applyBorder="1" applyAlignment="1" applyProtection="1">
      <alignment vertical="center" wrapText="1"/>
      <protection locked="0"/>
    </xf>
    <xf numFmtId="49" fontId="19" fillId="0" borderId="7" xfId="1" applyNumberFormat="1" applyFont="1" applyBorder="1" applyAlignment="1" applyProtection="1">
      <alignment vertical="center" wrapText="1"/>
      <protection locked="0"/>
    </xf>
    <xf numFmtId="0" fontId="2" fillId="0" borderId="7" xfId="1" applyFont="1" applyBorder="1" applyAlignment="1">
      <alignment horizontal="center"/>
    </xf>
    <xf numFmtId="0" fontId="8" fillId="0" borderId="6" xfId="1" applyFont="1" applyBorder="1" applyAlignment="1" applyProtection="1">
      <alignment vertical="center" wrapText="1"/>
      <protection locked="0"/>
    </xf>
    <xf numFmtId="0" fontId="8" fillId="0" borderId="0" xfId="1" applyFont="1" applyAlignment="1" applyProtection="1">
      <alignment vertical="center" wrapText="1"/>
      <protection locked="0"/>
    </xf>
    <xf numFmtId="164" fontId="8" fillId="0" borderId="6" xfId="1" applyNumberFormat="1" applyFont="1" applyBorder="1" applyAlignment="1" applyProtection="1">
      <alignment vertical="center" wrapText="1"/>
      <protection locked="0"/>
    </xf>
    <xf numFmtId="164" fontId="8" fillId="0" borderId="0" xfId="1" applyNumberFormat="1" applyFont="1" applyAlignment="1" applyProtection="1">
      <alignment vertical="center" wrapText="1"/>
      <protection locked="0"/>
    </xf>
    <xf numFmtId="0" fontId="8" fillId="0" borderId="8" xfId="1" applyFont="1" applyBorder="1" applyAlignment="1" applyProtection="1">
      <alignment vertical="center" wrapText="1"/>
      <protection locked="0"/>
    </xf>
    <xf numFmtId="0" fontId="8" fillId="0" borderId="9" xfId="1" applyFont="1" applyBorder="1" applyAlignment="1" applyProtection="1">
      <alignment vertical="center" wrapText="1"/>
      <protection locked="0"/>
    </xf>
    <xf numFmtId="0" fontId="11" fillId="0" borderId="9" xfId="1" applyFont="1" applyBorder="1" applyAlignment="1" applyProtection="1">
      <alignment horizontal="center"/>
      <protection locked="0"/>
    </xf>
    <xf numFmtId="0" fontId="9" fillId="0" borderId="10" xfId="1" applyFont="1" applyBorder="1" applyAlignment="1">
      <alignment horizontal="left" vertical="top" wrapText="1"/>
    </xf>
    <xf numFmtId="0" fontId="7" fillId="0" borderId="13"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2" xfId="1" applyFont="1" applyBorder="1" applyAlignment="1">
      <alignment horizontal="center" vertical="center" wrapText="1"/>
    </xf>
    <xf numFmtId="0" fontId="12" fillId="0" borderId="1"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xf numFmtId="0" fontId="8" fillId="0" borderId="5" xfId="1" applyFont="1" applyBorder="1" applyAlignment="1">
      <alignment horizontal="center" vertical="top" wrapText="1"/>
    </xf>
    <xf numFmtId="0" fontId="8" fillId="0" borderId="5"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protection locked="0"/>
    </xf>
    <xf numFmtId="0" fontId="8" fillId="0" borderId="5" xfId="1" applyFont="1" applyBorder="1" applyAlignment="1">
      <alignment horizontal="center"/>
    </xf>
    <xf numFmtId="0" fontId="7" fillId="0" borderId="33" xfId="1" applyFont="1" applyBorder="1" applyAlignment="1">
      <alignment horizontal="center" vertical="center" wrapText="1"/>
    </xf>
    <xf numFmtId="0" fontId="7" fillId="0" borderId="36"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1" xfId="1" applyFont="1" applyBorder="1" applyAlignment="1">
      <alignment horizontal="center" vertical="center" wrapText="1"/>
    </xf>
    <xf numFmtId="1" fontId="9" fillId="0" borderId="45" xfId="1" applyNumberFormat="1" applyFont="1" applyBorder="1" applyAlignment="1">
      <alignment horizontal="center" vertical="center" wrapText="1"/>
    </xf>
    <xf numFmtId="1" fontId="9" fillId="0" borderId="38" xfId="1" applyNumberFormat="1" applyFont="1" applyBorder="1" applyAlignment="1">
      <alignment horizontal="center" vertical="center" wrapText="1"/>
    </xf>
    <xf numFmtId="1" fontId="9" fillId="0" borderId="47" xfId="1" applyNumberFormat="1" applyFont="1" applyBorder="1" applyAlignment="1">
      <alignment horizontal="center" vertical="center" wrapText="1"/>
    </xf>
    <xf numFmtId="165" fontId="9" fillId="0" borderId="43" xfId="1" applyNumberFormat="1" applyFont="1" applyBorder="1" applyAlignment="1">
      <alignment horizontal="center" vertical="center" wrapText="1"/>
    </xf>
    <xf numFmtId="165" fontId="8" fillId="0" borderId="16" xfId="1" applyNumberFormat="1" applyFont="1" applyBorder="1" applyAlignment="1">
      <alignment horizontal="center" vertical="center" wrapText="1"/>
    </xf>
    <xf numFmtId="165" fontId="8" fillId="0" borderId="26" xfId="1" applyNumberFormat="1" applyFont="1" applyBorder="1" applyAlignment="1">
      <alignment horizontal="center" vertical="center" wrapText="1"/>
    </xf>
    <xf numFmtId="166" fontId="8" fillId="0" borderId="26" xfId="1" applyNumberFormat="1" applyFont="1" applyBorder="1" applyAlignment="1">
      <alignment horizontal="center" vertical="center" wrapText="1"/>
    </xf>
    <xf numFmtId="166" fontId="8" fillId="0" borderId="48" xfId="1" applyNumberFormat="1" applyFont="1" applyBorder="1" applyAlignment="1">
      <alignment horizontal="center" vertical="center" wrapText="1"/>
    </xf>
    <xf numFmtId="0" fontId="8" fillId="0" borderId="29" xfId="1" applyFont="1" applyBorder="1" applyAlignment="1">
      <alignment horizontal="center" vertical="center"/>
    </xf>
    <xf numFmtId="2" fontId="8" fillId="0" borderId="31" xfId="1" applyNumberFormat="1" applyFont="1" applyBorder="1" applyAlignment="1" applyProtection="1">
      <alignment horizontal="center" vertical="center" wrapText="1"/>
      <protection locked="0"/>
    </xf>
    <xf numFmtId="0" fontId="8" fillId="0" borderId="49" xfId="1" applyFont="1" applyBorder="1" applyAlignment="1">
      <alignment horizontal="center" vertical="center"/>
    </xf>
    <xf numFmtId="2" fontId="8" fillId="0" borderId="50" xfId="1" applyNumberFormat="1" applyFont="1" applyBorder="1" applyAlignment="1">
      <alignment horizontal="center" vertical="center" wrapText="1"/>
    </xf>
    <xf numFmtId="2" fontId="8" fillId="0" borderId="49" xfId="1" applyNumberFormat="1" applyFont="1" applyBorder="1" applyAlignment="1">
      <alignment horizontal="center" vertical="center"/>
    </xf>
    <xf numFmtId="1" fontId="8" fillId="0" borderId="50" xfId="1" applyNumberFormat="1" applyFont="1" applyBorder="1" applyAlignment="1">
      <alignment horizontal="center" vertical="center" wrapText="1"/>
    </xf>
    <xf numFmtId="165" fontId="8" fillId="0" borderId="19" xfId="1" applyNumberFormat="1" applyFont="1" applyBorder="1" applyAlignment="1">
      <alignment horizontal="center" vertical="center" wrapText="1"/>
    </xf>
    <xf numFmtId="165" fontId="8" fillId="0" borderId="30" xfId="1" applyNumberFormat="1" applyFont="1" applyBorder="1" applyAlignment="1">
      <alignment horizontal="center" vertical="center" wrapText="1"/>
    </xf>
    <xf numFmtId="165" fontId="8" fillId="0" borderId="50" xfId="1" applyNumberFormat="1" applyFont="1" applyBorder="1" applyAlignment="1">
      <alignment horizontal="center" vertical="center" wrapText="1"/>
    </xf>
    <xf numFmtId="165" fontId="8" fillId="0" borderId="49" xfId="1" applyNumberFormat="1" applyFont="1" applyBorder="1" applyAlignment="1">
      <alignment horizontal="center" vertical="center"/>
    </xf>
    <xf numFmtId="2" fontId="8" fillId="0" borderId="34" xfId="1" applyNumberFormat="1" applyFont="1" applyBorder="1" applyAlignment="1">
      <alignment horizontal="center" vertical="center" wrapText="1"/>
    </xf>
    <xf numFmtId="2" fontId="8" fillId="0" borderId="51" xfId="1" applyNumberFormat="1" applyFont="1" applyBorder="1" applyAlignment="1">
      <alignment horizontal="center" vertical="center" wrapText="1"/>
    </xf>
    <xf numFmtId="0" fontId="8" fillId="0" borderId="52" xfId="1" applyFont="1" applyBorder="1" applyAlignment="1">
      <alignment horizontal="center" vertical="center"/>
    </xf>
    <xf numFmtId="0" fontId="2" fillId="0" borderId="0" xfId="1" applyFont="1" applyAlignment="1" applyProtection="1">
      <alignment horizontal="left" vertical="center"/>
      <protection locked="0"/>
    </xf>
    <xf numFmtId="1" fontId="9" fillId="0" borderId="0" xfId="1" applyNumberFormat="1" applyFont="1" applyAlignment="1">
      <alignment horizontal="center" vertical="center" wrapText="1"/>
    </xf>
    <xf numFmtId="2" fontId="9" fillId="0" borderId="0" xfId="1" applyNumberFormat="1" applyFont="1" applyAlignment="1" applyProtection="1">
      <alignment horizontal="center" vertical="center"/>
      <protection locked="0"/>
    </xf>
    <xf numFmtId="0" fontId="18" fillId="0" borderId="0" xfId="1" applyFont="1" applyAlignment="1" applyProtection="1">
      <alignment vertical="center" wrapText="1"/>
      <protection locked="0"/>
    </xf>
    <xf numFmtId="0" fontId="9" fillId="2" borderId="0" xfId="1" applyFont="1" applyFill="1" applyAlignment="1">
      <alignment horizontal="center"/>
    </xf>
    <xf numFmtId="0" fontId="1" fillId="0" borderId="0" xfId="0" applyFont="1"/>
    <xf numFmtId="49" fontId="9" fillId="0" borderId="0" xfId="0" applyNumberFormat="1" applyFont="1" applyAlignment="1">
      <alignment vertical="center" wrapText="1"/>
    </xf>
    <xf numFmtId="49" fontId="14" fillId="0" borderId="0" xfId="0" applyNumberFormat="1" applyFont="1" applyAlignment="1">
      <alignment vertical="center" wrapText="1"/>
    </xf>
    <xf numFmtId="1" fontId="9" fillId="0" borderId="0" xfId="1" applyNumberFormat="1" applyFont="1" applyAlignment="1">
      <alignment horizontal="left" vertical="center" wrapText="1"/>
    </xf>
    <xf numFmtId="49" fontId="9" fillId="0" borderId="0" xfId="0" applyNumberFormat="1" applyFont="1" applyAlignment="1">
      <alignment horizontal="left" vertical="center" wrapText="1"/>
    </xf>
    <xf numFmtId="165" fontId="9" fillId="0" borderId="0" xfId="1" applyNumberFormat="1" applyFont="1" applyAlignment="1">
      <alignment horizontal="left" vertical="center" wrapText="1"/>
    </xf>
    <xf numFmtId="0" fontId="2" fillId="2" borderId="2" xfId="1" applyFont="1" applyFill="1" applyBorder="1"/>
    <xf numFmtId="0" fontId="20" fillId="2" borderId="1" xfId="1" applyFont="1" applyFill="1" applyBorder="1" applyAlignment="1">
      <alignment horizontal="center" vertical="center" wrapText="1"/>
    </xf>
    <xf numFmtId="0" fontId="2" fillId="2" borderId="6" xfId="1" applyFont="1" applyFill="1" applyBorder="1"/>
    <xf numFmtId="0" fontId="20" fillId="2" borderId="5"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2" fillId="2" borderId="8" xfId="1" applyFont="1" applyFill="1" applyBorder="1"/>
    <xf numFmtId="0" fontId="21" fillId="2" borderId="46" xfId="1" applyFont="1" applyFill="1" applyBorder="1" applyAlignment="1">
      <alignment horizontal="center" vertical="center" wrapText="1"/>
    </xf>
    <xf numFmtId="0" fontId="5" fillId="0" borderId="3" xfId="1" applyFont="1" applyBorder="1" applyAlignment="1">
      <alignment horizontal="center" vertical="center" wrapText="1"/>
    </xf>
    <xf numFmtId="0" fontId="21" fillId="2" borderId="3" xfId="1" applyFont="1" applyFill="1" applyBorder="1" applyAlignment="1">
      <alignment horizontal="center" vertical="center" wrapText="1"/>
    </xf>
    <xf numFmtId="0" fontId="6" fillId="4" borderId="2" xfId="1" applyFont="1" applyFill="1" applyBorder="1" applyAlignment="1">
      <alignment horizontal="center"/>
    </xf>
    <xf numFmtId="0" fontId="6" fillId="4" borderId="3" xfId="1" applyFont="1" applyFill="1" applyBorder="1" applyAlignment="1">
      <alignment horizontal="center"/>
    </xf>
    <xf numFmtId="0" fontId="6" fillId="4" borderId="4" xfId="1" applyFont="1" applyFill="1" applyBorder="1" applyAlignment="1">
      <alignment horizontal="center"/>
    </xf>
    <xf numFmtId="0" fontId="6" fillId="4" borderId="6" xfId="1" applyFont="1" applyFill="1" applyBorder="1" applyAlignment="1">
      <alignment horizontal="center"/>
    </xf>
    <xf numFmtId="0" fontId="6" fillId="4" borderId="0" xfId="1" applyFont="1" applyFill="1" applyAlignment="1">
      <alignment horizontal="center"/>
    </xf>
    <xf numFmtId="0" fontId="6" fillId="4" borderId="7" xfId="1" applyFont="1" applyFill="1" applyBorder="1" applyAlignment="1">
      <alignment horizontal="center"/>
    </xf>
    <xf numFmtId="0" fontId="6" fillId="4" borderId="8" xfId="1" applyFont="1" applyFill="1" applyBorder="1" applyAlignment="1">
      <alignment horizontal="right" vertical="center"/>
    </xf>
    <xf numFmtId="0" fontId="6" fillId="4" borderId="9" xfId="1" applyFont="1" applyFill="1" applyBorder="1" applyAlignment="1">
      <alignment horizontal="right" vertical="center"/>
    </xf>
    <xf numFmtId="17" fontId="6" fillId="4" borderId="9" xfId="1" applyNumberFormat="1" applyFont="1" applyFill="1" applyBorder="1" applyAlignment="1">
      <alignment vertical="center"/>
    </xf>
    <xf numFmtId="0" fontId="6" fillId="4" borderId="9" xfId="1" applyFont="1" applyFill="1" applyBorder="1" applyAlignment="1">
      <alignment vertical="center"/>
    </xf>
    <xf numFmtId="0" fontId="6" fillId="4" borderId="10" xfId="1" applyFont="1" applyFill="1" applyBorder="1" applyAlignment="1">
      <alignment vertical="center"/>
    </xf>
    <xf numFmtId="0" fontId="8" fillId="0" borderId="0" xfId="1" applyFont="1" applyAlignment="1">
      <alignment wrapText="1"/>
    </xf>
    <xf numFmtId="49" fontId="12" fillId="0" borderId="46"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xf>
    <xf numFmtId="49" fontId="12" fillId="0" borderId="13"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3" borderId="15" xfId="0" applyNumberFormat="1" applyFont="1" applyFill="1" applyBorder="1" applyAlignment="1" applyProtection="1">
      <alignment vertical="center"/>
      <protection locked="0"/>
    </xf>
    <xf numFmtId="0" fontId="22" fillId="0" borderId="26" xfId="0" applyFont="1" applyBorder="1" applyAlignment="1">
      <alignment horizontal="center" vertical="center"/>
    </xf>
    <xf numFmtId="0" fontId="22" fillId="0" borderId="15" xfId="0" applyFont="1" applyBorder="1" applyAlignment="1">
      <alignment horizontal="center" vertical="center"/>
    </xf>
    <xf numFmtId="0" fontId="22" fillId="0" borderId="28"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26" xfId="0" applyFont="1" applyBorder="1" applyAlignment="1">
      <alignment horizontal="center" vertical="center" wrapText="1"/>
    </xf>
    <xf numFmtId="49" fontId="12" fillId="3" borderId="18" xfId="0" applyNumberFormat="1" applyFont="1" applyFill="1" applyBorder="1" applyAlignment="1" applyProtection="1">
      <alignment vertical="center"/>
      <protection locked="0"/>
    </xf>
    <xf numFmtId="0" fontId="22" fillId="0" borderId="30"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20" xfId="0" applyFont="1" applyBorder="1" applyAlignment="1">
      <alignment horizontal="center" vertical="center" wrapText="1"/>
    </xf>
    <xf numFmtId="49" fontId="12" fillId="3" borderId="33" xfId="0" applyNumberFormat="1" applyFont="1" applyFill="1" applyBorder="1" applyAlignment="1" applyProtection="1">
      <alignment vertical="center"/>
      <protection locked="0"/>
    </xf>
    <xf numFmtId="0" fontId="22" fillId="0" borderId="34" xfId="0" applyFont="1" applyBorder="1" applyAlignment="1">
      <alignment horizontal="center" vertical="center"/>
    </xf>
    <xf numFmtId="0" fontId="22" fillId="0" borderId="33" xfId="0" applyFont="1" applyBorder="1" applyAlignment="1">
      <alignment horizontal="center" vertical="center"/>
    </xf>
    <xf numFmtId="0" fontId="22" fillId="0" borderId="36"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37" xfId="0" applyFont="1" applyBorder="1" applyAlignment="1">
      <alignment horizontal="center" vertical="center" wrapText="1"/>
    </xf>
    <xf numFmtId="0" fontId="7" fillId="0" borderId="0" xfId="1" applyFont="1"/>
    <xf numFmtId="0" fontId="17" fillId="0" borderId="0" xfId="1" applyFont="1"/>
    <xf numFmtId="2" fontId="9" fillId="0" borderId="0" xfId="1" applyNumberFormat="1" applyFont="1" applyAlignment="1">
      <alignment horizontal="center"/>
    </xf>
    <xf numFmtId="0" fontId="7" fillId="0" borderId="12" xfId="1" applyFont="1" applyBorder="1" applyAlignment="1">
      <alignment horizontal="left"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0" fontId="2" fillId="2" borderId="0" xfId="1" applyFont="1" applyFill="1" applyAlignment="1">
      <alignment horizontal="left" vertical="center" wrapText="1"/>
    </xf>
    <xf numFmtId="0" fontId="9" fillId="0" borderId="0" xfId="0" applyFont="1"/>
    <xf numFmtId="0" fontId="15" fillId="0" borderId="53" xfId="1" applyFont="1" applyBorder="1" applyAlignment="1">
      <alignment horizontal="center" vertical="center"/>
    </xf>
    <xf numFmtId="0" fontId="23" fillId="0" borderId="0" xfId="1" applyFont="1"/>
    <xf numFmtId="0" fontId="15" fillId="0" borderId="53" xfId="1" applyFont="1" applyBorder="1" applyAlignment="1">
      <alignment horizontal="center"/>
    </xf>
    <xf numFmtId="0" fontId="23" fillId="0" borderId="0" xfId="1" applyFont="1" applyAlignment="1" applyProtection="1">
      <alignment horizontal="center" vertical="center" wrapText="1"/>
      <protection locked="0"/>
    </xf>
    <xf numFmtId="0" fontId="15" fillId="0" borderId="0" xfId="1" applyFont="1"/>
    <xf numFmtId="0" fontId="23" fillId="0" borderId="0" xfId="1" applyFont="1" applyAlignment="1" applyProtection="1">
      <alignment horizontal="center" wrapText="1"/>
      <protection locked="0"/>
    </xf>
    <xf numFmtId="0" fontId="8" fillId="2" borderId="0" xfId="1" applyFont="1" applyFill="1" applyAlignment="1">
      <alignment horizontal="center"/>
    </xf>
    <xf numFmtId="0" fontId="8" fillId="2" borderId="0" xfId="1" applyFont="1" applyFill="1" applyAlignment="1">
      <alignment horizontal="center" wrapText="1"/>
    </xf>
    <xf numFmtId="0" fontId="7" fillId="0" borderId="0" xfId="1" applyFont="1" applyAlignment="1">
      <alignment horizontal="center"/>
    </xf>
    <xf numFmtId="49" fontId="10" fillId="0" borderId="15" xfId="0" applyNumberFormat="1" applyFont="1" applyBorder="1" applyAlignment="1">
      <alignment horizontal="left" vertical="center"/>
    </xf>
    <xf numFmtId="49" fontId="10" fillId="0" borderId="18" xfId="0" applyNumberFormat="1" applyFont="1" applyBorder="1" applyAlignment="1">
      <alignment vertical="center"/>
    </xf>
    <xf numFmtId="49" fontId="10" fillId="0" borderId="5" xfId="0" applyNumberFormat="1" applyFont="1" applyBorder="1" applyAlignment="1">
      <alignment vertical="center"/>
    </xf>
    <xf numFmtId="49" fontId="10" fillId="0" borderId="18" xfId="0" applyNumberFormat="1" applyFont="1" applyBorder="1" applyAlignment="1" applyProtection="1">
      <alignment vertical="center"/>
      <protection locked="0"/>
    </xf>
    <xf numFmtId="0" fontId="10" fillId="0" borderId="18" xfId="0" applyFont="1" applyBorder="1"/>
    <xf numFmtId="49" fontId="10" fillId="0" borderId="33" xfId="0" applyNumberFormat="1" applyFont="1" applyBorder="1" applyAlignment="1">
      <alignment vertical="center"/>
    </xf>
    <xf numFmtId="0" fontId="24" fillId="5" borderId="54" xfId="0" applyFont="1" applyFill="1" applyBorder="1" applyAlignment="1">
      <alignment wrapText="1"/>
    </xf>
    <xf numFmtId="0" fontId="24" fillId="6" borderId="54" xfId="0" applyFont="1" applyFill="1" applyBorder="1" applyAlignment="1">
      <alignment wrapText="1"/>
    </xf>
    <xf numFmtId="0" fontId="24" fillId="5" borderId="55" xfId="0" applyFont="1" applyFill="1" applyBorder="1" applyAlignment="1">
      <alignment wrapText="1"/>
    </xf>
  </cellXfs>
  <cellStyles count="2">
    <cellStyle name="Normal" xfId="0" builtinId="0"/>
    <cellStyle name="Normal 2" xfId="1" xr:uid="{A7F8CF70-175E-4F25-8A81-58F434EAFE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123825</xdr:rowOff>
    </xdr:from>
    <xdr:to>
      <xdr:col>0</xdr:col>
      <xdr:colOff>1419225</xdr:colOff>
      <xdr:row>4</xdr:row>
      <xdr:rowOff>38100</xdr:rowOff>
    </xdr:to>
    <xdr:pic>
      <xdr:nvPicPr>
        <xdr:cNvPr id="2" name="Imagen 4" descr="logo Emapa">
          <a:extLst>
            <a:ext uri="{FF2B5EF4-FFF2-40B4-BE49-F238E27FC236}">
              <a16:creationId xmlns:a16="http://schemas.microsoft.com/office/drawing/2014/main" id="{E87D9CD4-77E1-49E2-AAF7-C3F53B97DD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304800"/>
          <a:ext cx="1200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1</xdr:row>
      <xdr:rowOff>123825</xdr:rowOff>
    </xdr:from>
    <xdr:to>
      <xdr:col>0</xdr:col>
      <xdr:colOff>1419225</xdr:colOff>
      <xdr:row>4</xdr:row>
      <xdr:rowOff>38100</xdr:rowOff>
    </xdr:to>
    <xdr:pic>
      <xdr:nvPicPr>
        <xdr:cNvPr id="2" name="Imagen 4" descr="logo Emapa">
          <a:extLst>
            <a:ext uri="{FF2B5EF4-FFF2-40B4-BE49-F238E27FC236}">
              <a16:creationId xmlns:a16="http://schemas.microsoft.com/office/drawing/2014/main" id="{E24EA8B5-6768-4644-9D82-05E7C79379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304800"/>
          <a:ext cx="1200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1</xdr:row>
      <xdr:rowOff>123825</xdr:rowOff>
    </xdr:from>
    <xdr:to>
      <xdr:col>0</xdr:col>
      <xdr:colOff>1419225</xdr:colOff>
      <xdr:row>4</xdr:row>
      <xdr:rowOff>38100</xdr:rowOff>
    </xdr:to>
    <xdr:pic>
      <xdr:nvPicPr>
        <xdr:cNvPr id="2" name="Imagen 4" descr="logo Emapa">
          <a:extLst>
            <a:ext uri="{FF2B5EF4-FFF2-40B4-BE49-F238E27FC236}">
              <a16:creationId xmlns:a16="http://schemas.microsoft.com/office/drawing/2014/main" id="{86DC293B-6CC0-4438-AD42-BC8AF55F1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304800"/>
          <a:ext cx="1200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0</xdr:col>
      <xdr:colOff>1209675</xdr:colOff>
      <xdr:row>3</xdr:row>
      <xdr:rowOff>28575</xdr:rowOff>
    </xdr:to>
    <xdr:pic>
      <xdr:nvPicPr>
        <xdr:cNvPr id="2" name="Imagen 4" descr="logo Emapa">
          <a:extLst>
            <a:ext uri="{FF2B5EF4-FFF2-40B4-BE49-F238E27FC236}">
              <a16:creationId xmlns:a16="http://schemas.microsoft.com/office/drawing/2014/main" id="{5611CBB2-B2CA-406D-B906-00C68BF29F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04800"/>
          <a:ext cx="11334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24.70\Laboratorio_Casigana\DOCUMENTOS%202024\INFORMES%20DE%20RESULTADOS%20INTERNOS\SAP\10%20RG-GOM-CC-05-N851-12%20REG.%20INFORME%20MENSUAL%20OCTUBRE.xls" TargetMode="External"/><Relationship Id="rId1" Type="http://schemas.openxmlformats.org/officeDocument/2006/relationships/externalLinkPath" Target="/DOCUMENTOS%202024/INFORMES%20DE%20RESULTADOS%20INTERNOS/SAP/10%20RG-GOM-CC-05-N851-12%20REG.%20INFORME%20MENSUAL%20OCTUB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RESUMEN"/>
      <sheetName val="CONTROL SEMANAL CL Y TU"/>
      <sheetName val="Hoja1"/>
      <sheetName val="Redes 1"/>
      <sheetName val="RED URB.-TANQUES 2"/>
      <sheetName val="R.R SUR.-TANQUES 3"/>
      <sheetName val="R.R NORTE-TANQUES 4"/>
      <sheetName val="HOJA FINAL 7"/>
      <sheetName val="Hoja2"/>
    </sheetNames>
    <sheetDataSet>
      <sheetData sheetId="0"/>
      <sheetData sheetId="1"/>
      <sheetData sheetId="2">
        <row r="2">
          <cell r="I2" t="str">
            <v>Aceites y grasas</v>
          </cell>
          <cell r="J2" t="str">
            <v>(0,4 a  180) mg/L</v>
          </cell>
          <cell r="K2" t="str">
            <v>26%</v>
          </cell>
          <cell r="L2" t="str">
            <v>17025-PR-CC-45-XX ; Método de referencia: HACH 10300</v>
          </cell>
        </row>
        <row r="3">
          <cell r="I3" t="str">
            <v>Cloro Residual</v>
          </cell>
          <cell r="J3" t="str">
            <v>(0,25 a 2,00) mg/L</v>
          </cell>
          <cell r="K3" t="str">
            <v>18%</v>
          </cell>
          <cell r="L3" t="str">
            <v>17025-PR-CC-17-XX, Método de Referencia: HACH 8021</v>
          </cell>
        </row>
        <row r="4">
          <cell r="I4" t="str">
            <v>Cobre</v>
          </cell>
          <cell r="J4" t="str">
            <v>(0,21 a 2,08) mg/L</v>
          </cell>
          <cell r="K4" t="str">
            <v>17%</v>
          </cell>
          <cell r="L4" t="str">
            <v>17025-PR-CC-34-XX; Método de referencia: HACH 8506</v>
          </cell>
        </row>
        <row r="5">
          <cell r="C5" t="str">
            <v>ALUMINIO*</v>
          </cell>
          <cell r="D5" t="str">
            <v>mg/L</v>
          </cell>
          <cell r="E5" t="str">
            <v>HACH 8012</v>
          </cell>
          <cell r="F5" t="str">
            <v>-</v>
          </cell>
          <cell r="I5" t="str">
            <v>Color Aparente</v>
          </cell>
          <cell r="J5" t="str">
            <v>(5 a 500) U Pt-Co</v>
          </cell>
          <cell r="K5" t="str">
            <v>24%</v>
          </cell>
          <cell r="L5" t="str">
            <v>17025-PR-CC-37-XX; Método de referencia: HACH 8025</v>
          </cell>
        </row>
        <row r="6">
          <cell r="C6" t="str">
            <v>ALUMINIO *</v>
          </cell>
          <cell r="D6" t="str">
            <v>mg/L</v>
          </cell>
          <cell r="E6" t="str">
            <v>Standard Methods-3111 D</v>
          </cell>
          <cell r="F6" t="str">
            <v>-</v>
          </cell>
          <cell r="I6" t="str">
            <v>Color Real</v>
          </cell>
          <cell r="J6" t="str">
            <v>(5 a 500) U Pt-Co</v>
          </cell>
          <cell r="K6" t="str">
            <v>25%</v>
          </cell>
          <cell r="L6" t="str">
            <v>17025-PR-CC-30-XX; Método de referencia: HACH 8025</v>
          </cell>
        </row>
        <row r="7">
          <cell r="C7" t="str">
            <v>ANTIMONIO*</v>
          </cell>
          <cell r="D7" t="str">
            <v>µg/L</v>
          </cell>
          <cell r="E7" t="str">
            <v>Standard Methods-3114C</v>
          </cell>
          <cell r="F7" t="str">
            <v>20</v>
          </cell>
          <cell r="I7" t="str">
            <v>Conductividad</v>
          </cell>
          <cell r="J7" t="str">
            <v>(53,3 a 2033) µS/cm</v>
          </cell>
          <cell r="K7" t="str">
            <v>3%</v>
          </cell>
          <cell r="L7" t="str">
            <v>17025-PR-CC-18-XX ; Método de referencia: Standard Methods   Ed. 24. 2510 B</v>
          </cell>
        </row>
        <row r="8">
          <cell r="C8" t="str">
            <v>ANTIMONIO *</v>
          </cell>
          <cell r="D8" t="str">
            <v>µg/L</v>
          </cell>
          <cell r="E8" t="str">
            <v>Standard Methods-3114B</v>
          </cell>
          <cell r="F8" t="str">
            <v>20</v>
          </cell>
          <cell r="I8" t="str">
            <v>Dureza Total</v>
          </cell>
          <cell r="J8" t="str">
            <v>(49,18 a 1518,25) mg/L</v>
          </cell>
          <cell r="K8" t="str">
            <v>2%</v>
          </cell>
          <cell r="L8" t="str">
            <v>17025-PR-CC-39-XX ; Método de referencia: Standard Methods   Ed. 24. 2340 C</v>
          </cell>
        </row>
        <row r="9">
          <cell r="C9" t="str">
            <v>ARSENICO*</v>
          </cell>
          <cell r="D9" t="str">
            <v>µg/L</v>
          </cell>
          <cell r="E9" t="str">
            <v>Standard Methods-3113B</v>
          </cell>
          <cell r="F9">
            <v>10</v>
          </cell>
          <cell r="I9" t="str">
            <v>Fluoruros</v>
          </cell>
          <cell r="J9" t="str">
            <v>(0,54 a 7,50) mg/L</v>
          </cell>
          <cell r="K9" t="str">
            <v>15%</v>
          </cell>
          <cell r="L9" t="str">
            <v>17025-PR-CC-32-XX; Método de referencia: HACH 8029</v>
          </cell>
        </row>
        <row r="10">
          <cell r="C10" t="str">
            <v>ARSENICO *</v>
          </cell>
          <cell r="D10" t="str">
            <v>µg/L</v>
          </cell>
          <cell r="E10" t="str">
            <v>Standard Methods-3114C</v>
          </cell>
          <cell r="F10">
            <v>10</v>
          </cell>
          <cell r="I10" t="str">
            <v>Hierro</v>
          </cell>
          <cell r="J10" t="str">
            <v>(0,300 a 10,00) mg/L</v>
          </cell>
          <cell r="K10">
            <v>0.11</v>
          </cell>
          <cell r="L10" t="str">
            <v>17025-PR-CC-54-XX; Método de referencia: Standard Methods 3111-B. Ed. 24.</v>
          </cell>
        </row>
        <row r="11">
          <cell r="C11" t="str">
            <v>ARSENICO  *</v>
          </cell>
          <cell r="D11" t="str">
            <v>µg/L</v>
          </cell>
          <cell r="E11" t="str">
            <v>HACH  2800000</v>
          </cell>
          <cell r="F11">
            <v>10</v>
          </cell>
          <cell r="I11" t="str">
            <v>Manganeso</v>
          </cell>
          <cell r="J11" t="str">
            <v>(0,100 a 1,000) mg/L</v>
          </cell>
          <cell r="K11" t="str">
            <v>17%</v>
          </cell>
          <cell r="L11" t="str">
            <v>17025-PR-CC-19-XX; Método de referencia: Standard Methods 3111-B. Ed. 24.</v>
          </cell>
        </row>
        <row r="12">
          <cell r="C12" t="str">
            <v>BARIO*</v>
          </cell>
          <cell r="D12" t="str">
            <v>mg/L</v>
          </cell>
          <cell r="E12" t="str">
            <v>Standard Methods-3111 D</v>
          </cell>
          <cell r="F12" t="str">
            <v>1,3</v>
          </cell>
          <cell r="I12" t="str">
            <v xml:space="preserve">pH </v>
          </cell>
          <cell r="J12" t="str">
            <v>(4,22 a 12,44) UpH</v>
          </cell>
          <cell r="K12" t="str">
            <v>1%</v>
          </cell>
          <cell r="L12" t="str">
            <v xml:space="preserve">17025-PR-CC-20-XX; Método de referencia: Standard Methods Ed. 24. 4500 H+B.  </v>
          </cell>
        </row>
        <row r="13">
          <cell r="C13" t="str">
            <v>BORO *</v>
          </cell>
          <cell r="D13" t="str">
            <v>mg/L</v>
          </cell>
          <cell r="E13" t="str">
            <v>HACH 8015</v>
          </cell>
          <cell r="F13" t="str">
            <v>2,4</v>
          </cell>
          <cell r="I13" t="str">
            <v>Sulfatos</v>
          </cell>
          <cell r="J13" t="str">
            <v>(100 a 2500) mg/L</v>
          </cell>
          <cell r="K13" t="str">
            <v>9%</v>
          </cell>
          <cell r="L13" t="str">
            <v>17025-PR-CC-31-XX; Método de referencia: HACH 8051</v>
          </cell>
        </row>
        <row r="14">
          <cell r="C14" t="str">
            <v>CADMIO *</v>
          </cell>
          <cell r="D14" t="str">
            <v>µg/L</v>
          </cell>
          <cell r="E14" t="str">
            <v>HACH 8017</v>
          </cell>
          <cell r="F14" t="str">
            <v>3</v>
          </cell>
          <cell r="I14" t="str">
            <v>Turbidez</v>
          </cell>
          <cell r="J14" t="str">
            <v>(0,51 a 321) NTU</v>
          </cell>
          <cell r="K14" t="str">
            <v>10%</v>
          </cell>
          <cell r="L14" t="str">
            <v xml:space="preserve">17025-PR-CC-21-XX; Método de referencia: Standard Methods  Ed. 24. 2130 B. </v>
          </cell>
        </row>
        <row r="15">
          <cell r="C15" t="str">
            <v>CLORO L. RESIDUAL**</v>
          </cell>
          <cell r="D15" t="str">
            <v>mg/L</v>
          </cell>
          <cell r="E15" t="str">
            <v>HACH-8021</v>
          </cell>
          <cell r="F15" t="str">
            <v>0,3 a 1,5</v>
          </cell>
        </row>
        <row r="16">
          <cell r="C16" t="str">
            <v>CLORO L. RESIDUAL</v>
          </cell>
          <cell r="D16" t="str">
            <v>mg/L</v>
          </cell>
          <cell r="E16" t="str">
            <v>HACH-8021</v>
          </cell>
          <cell r="F16" t="str">
            <v>0,3 a 1,5</v>
          </cell>
        </row>
        <row r="17">
          <cell r="C17" t="str">
            <v>COBRE *</v>
          </cell>
          <cell r="D17" t="str">
            <v>mg/L</v>
          </cell>
          <cell r="E17" t="str">
            <v>HACH-8506</v>
          </cell>
          <cell r="F17" t="str">
            <v>2,0</v>
          </cell>
        </row>
        <row r="18">
          <cell r="C18" t="str">
            <v xml:space="preserve">COBRE </v>
          </cell>
          <cell r="D18" t="str">
            <v>mg/L</v>
          </cell>
          <cell r="E18" t="str">
            <v>HACH-8506</v>
          </cell>
          <cell r="F18" t="str">
            <v>2,0</v>
          </cell>
        </row>
        <row r="19">
          <cell r="C19" t="str">
            <v>COLIFORMES  FECALES *</v>
          </cell>
          <cell r="D19" t="str">
            <v>ufc/100mL</v>
          </cell>
          <cell r="E19" t="str">
            <v>Standard Methods-9222-D</v>
          </cell>
          <cell r="F19" t="str">
            <v>Ausencia</v>
          </cell>
        </row>
        <row r="20">
          <cell r="C20" t="str">
            <v>COLOR   APARENTE *</v>
          </cell>
          <cell r="D20" t="str">
            <v>U Pt-Co</v>
          </cell>
          <cell r="E20" t="str">
            <v>HACH 8025</v>
          </cell>
          <cell r="F20" t="str">
            <v>15</v>
          </cell>
        </row>
        <row r="21">
          <cell r="C21" t="str">
            <v xml:space="preserve">COLOR   APARENTE </v>
          </cell>
          <cell r="D21" t="str">
            <v>U Pt-Co</v>
          </cell>
          <cell r="E21" t="str">
            <v>HACH 8025</v>
          </cell>
          <cell r="F21" t="str">
            <v>15</v>
          </cell>
        </row>
        <row r="22">
          <cell r="C22" t="str">
            <v>CROMO TOTAL *</v>
          </cell>
          <cell r="D22" t="str">
            <v>mg/L</v>
          </cell>
          <cell r="E22" t="str">
            <v>Standard Methods-3111 B</v>
          </cell>
          <cell r="F22" t="str">
            <v>0,05</v>
          </cell>
        </row>
        <row r="23">
          <cell r="C23" t="str">
            <v xml:space="preserve">DUREZA TOTAL </v>
          </cell>
          <cell r="D23" t="str">
            <v>mg/L</v>
          </cell>
          <cell r="E23" t="str">
            <v>Standard Methods-2340 C</v>
          </cell>
          <cell r="F23" t="str">
            <v>-</v>
          </cell>
        </row>
        <row r="24">
          <cell r="C24" t="str">
            <v>DUREZA TOTAL *</v>
          </cell>
          <cell r="D24" t="str">
            <v>mg/L</v>
          </cell>
          <cell r="E24" t="str">
            <v>Standard Methods-2340 C</v>
          </cell>
          <cell r="F24" t="str">
            <v>-</v>
          </cell>
        </row>
        <row r="25">
          <cell r="C25" t="str">
            <v>FLUORUROS*</v>
          </cell>
          <cell r="D25" t="str">
            <v>mg/L</v>
          </cell>
          <cell r="E25" t="str">
            <v>HACH-8029</v>
          </cell>
          <cell r="F25" t="str">
            <v>1,5</v>
          </cell>
        </row>
        <row r="26">
          <cell r="C26" t="str">
            <v>FLUORUROS</v>
          </cell>
          <cell r="D26" t="str">
            <v>mg/L</v>
          </cell>
          <cell r="E26" t="str">
            <v>HACH-8029</v>
          </cell>
          <cell r="F26" t="str">
            <v>1,5</v>
          </cell>
        </row>
        <row r="27">
          <cell r="C27" t="str">
            <v>HIERRO *</v>
          </cell>
          <cell r="D27" t="str">
            <v>mg/L</v>
          </cell>
          <cell r="E27" t="str">
            <v>HACH-8008</v>
          </cell>
          <cell r="F27" t="str">
            <v>-</v>
          </cell>
        </row>
        <row r="28">
          <cell r="C28" t="str">
            <v>HIERRO (AA) *</v>
          </cell>
          <cell r="D28" t="str">
            <v>mg/L</v>
          </cell>
          <cell r="E28" t="str">
            <v>Standard Methods-3111B</v>
          </cell>
          <cell r="F28" t="str">
            <v>-</v>
          </cell>
        </row>
        <row r="29">
          <cell r="C29" t="str">
            <v>MANGANESO*</v>
          </cell>
          <cell r="D29" t="str">
            <v>mg/L</v>
          </cell>
          <cell r="E29" t="str">
            <v>Standard Methods-3111B</v>
          </cell>
          <cell r="F29" t="str">
            <v>-</v>
          </cell>
        </row>
        <row r="30">
          <cell r="C30" t="str">
            <v>MANGANESO</v>
          </cell>
          <cell r="D30" t="str">
            <v>mg/L</v>
          </cell>
          <cell r="E30" t="str">
            <v>Standard Methods-3111B</v>
          </cell>
          <cell r="F30" t="str">
            <v>-</v>
          </cell>
        </row>
        <row r="31">
          <cell r="C31" t="str">
            <v>MERCURIO *</v>
          </cell>
          <cell r="D31" t="str">
            <v>µg/L</v>
          </cell>
          <cell r="E31" t="str">
            <v>Standard Methods-3112B</v>
          </cell>
          <cell r="F31" t="str">
            <v>6</v>
          </cell>
        </row>
        <row r="32">
          <cell r="C32" t="str">
            <v>MONOCLORAMINAS*</v>
          </cell>
          <cell r="D32" t="str">
            <v>mg/L</v>
          </cell>
          <cell r="E32" t="str">
            <v>HACH-10172</v>
          </cell>
          <cell r="F32" t="str">
            <v>3,0</v>
          </cell>
        </row>
        <row r="33">
          <cell r="C33" t="str">
            <v>NITRATOS*</v>
          </cell>
          <cell r="D33" t="str">
            <v>mg/L</v>
          </cell>
          <cell r="E33" t="str">
            <v>HACH-8039</v>
          </cell>
          <cell r="F33" t="str">
            <v>50,0</v>
          </cell>
        </row>
        <row r="34">
          <cell r="C34" t="str">
            <v>NITRITOS *</v>
          </cell>
          <cell r="D34" t="str">
            <v>mg/L</v>
          </cell>
          <cell r="E34" t="str">
            <v>HACH-8507</v>
          </cell>
          <cell r="F34" t="str">
            <v>3,0</v>
          </cell>
        </row>
        <row r="35">
          <cell r="C35" t="str">
            <v>NIQUEL*</v>
          </cell>
          <cell r="D35" t="str">
            <v>mg/L</v>
          </cell>
          <cell r="E35" t="str">
            <v>HACH-8150</v>
          </cell>
          <cell r="F35" t="str">
            <v>0,07</v>
          </cell>
        </row>
        <row r="36">
          <cell r="C36" t="str">
            <v>NIQUEL AA *</v>
          </cell>
          <cell r="D36" t="str">
            <v>mg/L</v>
          </cell>
          <cell r="E36" t="str">
            <v>Standard Methods-3111B</v>
          </cell>
          <cell r="F36" t="str">
            <v>0,07</v>
          </cell>
        </row>
        <row r="37">
          <cell r="C37" t="str">
            <v xml:space="preserve">NIQUEL </v>
          </cell>
          <cell r="D37" t="str">
            <v>mg/L</v>
          </cell>
          <cell r="E37" t="str">
            <v>Standard Methods-3111B</v>
          </cell>
          <cell r="F37" t="str">
            <v>0,07</v>
          </cell>
        </row>
        <row r="38">
          <cell r="C38" t="str">
            <v xml:space="preserve">pH </v>
          </cell>
          <cell r="D38" t="str">
            <v>U pH</v>
          </cell>
          <cell r="E38" t="str">
            <v>Standard Methods-4500H+B</v>
          </cell>
          <cell r="F38" t="str">
            <v>6,5 a 8,0</v>
          </cell>
        </row>
        <row r="39">
          <cell r="C39" t="str">
            <v>pH **</v>
          </cell>
          <cell r="D39" t="str">
            <v>U pH</v>
          </cell>
          <cell r="E39" t="str">
            <v>Standard Methods-4500H+B</v>
          </cell>
          <cell r="F39" t="str">
            <v>6,5 a 8,0</v>
          </cell>
        </row>
        <row r="40">
          <cell r="C40" t="str">
            <v>OLOR*</v>
          </cell>
          <cell r="D40" t="str">
            <v>-</v>
          </cell>
          <cell r="E40" t="str">
            <v>Standard Methods2150-B</v>
          </cell>
          <cell r="F40" t="str">
            <v>ACEPTABLE</v>
          </cell>
        </row>
        <row r="41">
          <cell r="C41" t="str">
            <v>PLOMO  AA*</v>
          </cell>
          <cell r="D41" t="str">
            <v>ug/L</v>
          </cell>
          <cell r="E41" t="str">
            <v>Standard Methods-3113B</v>
          </cell>
          <cell r="F41" t="str">
            <v>10</v>
          </cell>
        </row>
        <row r="42">
          <cell r="C42" t="str">
            <v>SABOR*</v>
          </cell>
          <cell r="D42" t="str">
            <v>-</v>
          </cell>
          <cell r="E42" t="str">
            <v>Standard Methods2160-B</v>
          </cell>
          <cell r="F42" t="str">
            <v>ACEPTABLE</v>
          </cell>
        </row>
        <row r="43">
          <cell r="C43" t="str">
            <v>SELENIO*</v>
          </cell>
          <cell r="D43" t="str">
            <v>µg/L</v>
          </cell>
          <cell r="E43" t="str">
            <v>Standard Methods-3114C</v>
          </cell>
          <cell r="F43" t="str">
            <v>40</v>
          </cell>
        </row>
        <row r="44">
          <cell r="C44" t="str">
            <v>SELENIO *</v>
          </cell>
          <cell r="D44" t="str">
            <v>µg/L</v>
          </cell>
          <cell r="E44" t="str">
            <v>Standard Methods-3114B</v>
          </cell>
          <cell r="F44" t="str">
            <v>40</v>
          </cell>
        </row>
        <row r="45">
          <cell r="C45" t="str">
            <v xml:space="preserve">TURBIDEZ </v>
          </cell>
          <cell r="D45" t="str">
            <v>NTU</v>
          </cell>
          <cell r="E45" t="str">
            <v>Standard Methods-2130-B</v>
          </cell>
          <cell r="F45" t="str">
            <v>5</v>
          </cell>
        </row>
        <row r="46">
          <cell r="C46" t="str">
            <v>TURBIDEZ **</v>
          </cell>
          <cell r="D46" t="str">
            <v>NTU</v>
          </cell>
          <cell r="E46" t="str">
            <v>Standard Methods-2130-B</v>
          </cell>
          <cell r="F46" t="str">
            <v>5</v>
          </cell>
        </row>
      </sheetData>
      <sheetData sheetId="3">
        <row r="1">
          <cell r="B1" t="str">
            <v>REGISTRO DE INFORME MENSUAL</v>
          </cell>
        </row>
        <row r="3">
          <cell r="B3" t="str">
            <v>RG-GOM-CC-05-N851-12</v>
          </cell>
        </row>
        <row r="5">
          <cell r="F5" t="str">
            <v>OCTUBRE 2024</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0EC17-CB54-42F1-B6BF-2095E4DBBE8B}">
  <dimension ref="A1:V149"/>
  <sheetViews>
    <sheetView showGridLines="0" tabSelected="1" view="pageLayout" zoomScale="70" zoomScaleNormal="100" zoomScaleSheetLayoutView="85" zoomScalePageLayoutView="70" workbookViewId="0">
      <selection activeCell="H39" sqref="H39"/>
    </sheetView>
  </sheetViews>
  <sheetFormatPr baseColWidth="10" defaultRowHeight="13.5" x14ac:dyDescent="0.25"/>
  <cols>
    <col min="1" max="1" width="25.5703125" style="1" customWidth="1"/>
    <col min="2" max="2" width="12.28515625" style="1" customWidth="1"/>
    <col min="3" max="3" width="14.5703125" style="1" customWidth="1"/>
    <col min="4" max="4" width="7.7109375" style="1" customWidth="1"/>
    <col min="5" max="5" width="13.28515625" style="1" customWidth="1"/>
    <col min="6" max="15" width="12.85546875" style="1" customWidth="1"/>
    <col min="16" max="16" width="11.42578125" style="1"/>
    <col min="17" max="22" width="11.42578125" style="2"/>
    <col min="23" max="256" width="11.42578125" style="1"/>
    <col min="257" max="257" width="25.5703125" style="1" customWidth="1"/>
    <col min="258" max="258" width="12.28515625" style="1" customWidth="1"/>
    <col min="259" max="259" width="14.5703125" style="1" customWidth="1"/>
    <col min="260" max="260" width="7.7109375" style="1" customWidth="1"/>
    <col min="261" max="261" width="13.28515625" style="1" customWidth="1"/>
    <col min="262" max="271" width="12.85546875" style="1" customWidth="1"/>
    <col min="272" max="512" width="11.42578125" style="1"/>
    <col min="513" max="513" width="25.5703125" style="1" customWidth="1"/>
    <col min="514" max="514" width="12.28515625" style="1" customWidth="1"/>
    <col min="515" max="515" width="14.5703125" style="1" customWidth="1"/>
    <col min="516" max="516" width="7.7109375" style="1" customWidth="1"/>
    <col min="517" max="517" width="13.28515625" style="1" customWidth="1"/>
    <col min="518" max="527" width="12.85546875" style="1" customWidth="1"/>
    <col min="528" max="768" width="11.42578125" style="1"/>
    <col min="769" max="769" width="25.5703125" style="1" customWidth="1"/>
    <col min="770" max="770" width="12.28515625" style="1" customWidth="1"/>
    <col min="771" max="771" width="14.5703125" style="1" customWidth="1"/>
    <col min="772" max="772" width="7.7109375" style="1" customWidth="1"/>
    <col min="773" max="773" width="13.28515625" style="1" customWidth="1"/>
    <col min="774" max="783" width="12.85546875" style="1" customWidth="1"/>
    <col min="784" max="1024" width="11.42578125" style="1"/>
    <col min="1025" max="1025" width="25.5703125" style="1" customWidth="1"/>
    <col min="1026" max="1026" width="12.28515625" style="1" customWidth="1"/>
    <col min="1027" max="1027" width="14.5703125" style="1" customWidth="1"/>
    <col min="1028" max="1028" width="7.7109375" style="1" customWidth="1"/>
    <col min="1029" max="1029" width="13.28515625" style="1" customWidth="1"/>
    <col min="1030" max="1039" width="12.85546875" style="1" customWidth="1"/>
    <col min="1040" max="1280" width="11.42578125" style="1"/>
    <col min="1281" max="1281" width="25.5703125" style="1" customWidth="1"/>
    <col min="1282" max="1282" width="12.28515625" style="1" customWidth="1"/>
    <col min="1283" max="1283" width="14.5703125" style="1" customWidth="1"/>
    <col min="1284" max="1284" width="7.7109375" style="1" customWidth="1"/>
    <col min="1285" max="1285" width="13.28515625" style="1" customWidth="1"/>
    <col min="1286" max="1295" width="12.85546875" style="1" customWidth="1"/>
    <col min="1296" max="1536" width="11.42578125" style="1"/>
    <col min="1537" max="1537" width="25.5703125" style="1" customWidth="1"/>
    <col min="1538" max="1538" width="12.28515625" style="1" customWidth="1"/>
    <col min="1539" max="1539" width="14.5703125" style="1" customWidth="1"/>
    <col min="1540" max="1540" width="7.7109375" style="1" customWidth="1"/>
    <col min="1541" max="1541" width="13.28515625" style="1" customWidth="1"/>
    <col min="1542" max="1551" width="12.85546875" style="1" customWidth="1"/>
    <col min="1552" max="1792" width="11.42578125" style="1"/>
    <col min="1793" max="1793" width="25.5703125" style="1" customWidth="1"/>
    <col min="1794" max="1794" width="12.28515625" style="1" customWidth="1"/>
    <col min="1795" max="1795" width="14.5703125" style="1" customWidth="1"/>
    <col min="1796" max="1796" width="7.7109375" style="1" customWidth="1"/>
    <col min="1797" max="1797" width="13.28515625" style="1" customWidth="1"/>
    <col min="1798" max="1807" width="12.85546875" style="1" customWidth="1"/>
    <col min="1808" max="2048" width="11.42578125" style="1"/>
    <col min="2049" max="2049" width="25.5703125" style="1" customWidth="1"/>
    <col min="2050" max="2050" width="12.28515625" style="1" customWidth="1"/>
    <col min="2051" max="2051" width="14.5703125" style="1" customWidth="1"/>
    <col min="2052" max="2052" width="7.7109375" style="1" customWidth="1"/>
    <col min="2053" max="2053" width="13.28515625" style="1" customWidth="1"/>
    <col min="2054" max="2063" width="12.85546875" style="1" customWidth="1"/>
    <col min="2064" max="2304" width="11.42578125" style="1"/>
    <col min="2305" max="2305" width="25.5703125" style="1" customWidth="1"/>
    <col min="2306" max="2306" width="12.28515625" style="1" customWidth="1"/>
    <col min="2307" max="2307" width="14.5703125" style="1" customWidth="1"/>
    <col min="2308" max="2308" width="7.7109375" style="1" customWidth="1"/>
    <col min="2309" max="2309" width="13.28515625" style="1" customWidth="1"/>
    <col min="2310" max="2319" width="12.85546875" style="1" customWidth="1"/>
    <col min="2320" max="2560" width="11.42578125" style="1"/>
    <col min="2561" max="2561" width="25.5703125" style="1" customWidth="1"/>
    <col min="2562" max="2562" width="12.28515625" style="1" customWidth="1"/>
    <col min="2563" max="2563" width="14.5703125" style="1" customWidth="1"/>
    <col min="2564" max="2564" width="7.7109375" style="1" customWidth="1"/>
    <col min="2565" max="2565" width="13.28515625" style="1" customWidth="1"/>
    <col min="2566" max="2575" width="12.85546875" style="1" customWidth="1"/>
    <col min="2576" max="2816" width="11.42578125" style="1"/>
    <col min="2817" max="2817" width="25.5703125" style="1" customWidth="1"/>
    <col min="2818" max="2818" width="12.28515625" style="1" customWidth="1"/>
    <col min="2819" max="2819" width="14.5703125" style="1" customWidth="1"/>
    <col min="2820" max="2820" width="7.7109375" style="1" customWidth="1"/>
    <col min="2821" max="2821" width="13.28515625" style="1" customWidth="1"/>
    <col min="2822" max="2831" width="12.85546875" style="1" customWidth="1"/>
    <col min="2832" max="3072" width="11.42578125" style="1"/>
    <col min="3073" max="3073" width="25.5703125" style="1" customWidth="1"/>
    <col min="3074" max="3074" width="12.28515625" style="1" customWidth="1"/>
    <col min="3075" max="3075" width="14.5703125" style="1" customWidth="1"/>
    <col min="3076" max="3076" width="7.7109375" style="1" customWidth="1"/>
    <col min="3077" max="3077" width="13.28515625" style="1" customWidth="1"/>
    <col min="3078" max="3087" width="12.85546875" style="1" customWidth="1"/>
    <col min="3088" max="3328" width="11.42578125" style="1"/>
    <col min="3329" max="3329" width="25.5703125" style="1" customWidth="1"/>
    <col min="3330" max="3330" width="12.28515625" style="1" customWidth="1"/>
    <col min="3331" max="3331" width="14.5703125" style="1" customWidth="1"/>
    <col min="3332" max="3332" width="7.7109375" style="1" customWidth="1"/>
    <col min="3333" max="3333" width="13.28515625" style="1" customWidth="1"/>
    <col min="3334" max="3343" width="12.85546875" style="1" customWidth="1"/>
    <col min="3344" max="3584" width="11.42578125" style="1"/>
    <col min="3585" max="3585" width="25.5703125" style="1" customWidth="1"/>
    <col min="3586" max="3586" width="12.28515625" style="1" customWidth="1"/>
    <col min="3587" max="3587" width="14.5703125" style="1" customWidth="1"/>
    <col min="3588" max="3588" width="7.7109375" style="1" customWidth="1"/>
    <col min="3589" max="3589" width="13.28515625" style="1" customWidth="1"/>
    <col min="3590" max="3599" width="12.85546875" style="1" customWidth="1"/>
    <col min="3600" max="3840" width="11.42578125" style="1"/>
    <col min="3841" max="3841" width="25.5703125" style="1" customWidth="1"/>
    <col min="3842" max="3842" width="12.28515625" style="1" customWidth="1"/>
    <col min="3843" max="3843" width="14.5703125" style="1" customWidth="1"/>
    <col min="3844" max="3844" width="7.7109375" style="1" customWidth="1"/>
    <col min="3845" max="3845" width="13.28515625" style="1" customWidth="1"/>
    <col min="3846" max="3855" width="12.85546875" style="1" customWidth="1"/>
    <col min="3856" max="4096" width="11.42578125" style="1"/>
    <col min="4097" max="4097" width="25.5703125" style="1" customWidth="1"/>
    <col min="4098" max="4098" width="12.28515625" style="1" customWidth="1"/>
    <col min="4099" max="4099" width="14.5703125" style="1" customWidth="1"/>
    <col min="4100" max="4100" width="7.7109375" style="1" customWidth="1"/>
    <col min="4101" max="4101" width="13.28515625" style="1" customWidth="1"/>
    <col min="4102" max="4111" width="12.85546875" style="1" customWidth="1"/>
    <col min="4112" max="4352" width="11.42578125" style="1"/>
    <col min="4353" max="4353" width="25.5703125" style="1" customWidth="1"/>
    <col min="4354" max="4354" width="12.28515625" style="1" customWidth="1"/>
    <col min="4355" max="4355" width="14.5703125" style="1" customWidth="1"/>
    <col min="4356" max="4356" width="7.7109375" style="1" customWidth="1"/>
    <col min="4357" max="4357" width="13.28515625" style="1" customWidth="1"/>
    <col min="4358" max="4367" width="12.85546875" style="1" customWidth="1"/>
    <col min="4368" max="4608" width="11.42578125" style="1"/>
    <col min="4609" max="4609" width="25.5703125" style="1" customWidth="1"/>
    <col min="4610" max="4610" width="12.28515625" style="1" customWidth="1"/>
    <col min="4611" max="4611" width="14.5703125" style="1" customWidth="1"/>
    <col min="4612" max="4612" width="7.7109375" style="1" customWidth="1"/>
    <col min="4613" max="4613" width="13.28515625" style="1" customWidth="1"/>
    <col min="4614" max="4623" width="12.85546875" style="1" customWidth="1"/>
    <col min="4624" max="4864" width="11.42578125" style="1"/>
    <col min="4865" max="4865" width="25.5703125" style="1" customWidth="1"/>
    <col min="4866" max="4866" width="12.28515625" style="1" customWidth="1"/>
    <col min="4867" max="4867" width="14.5703125" style="1" customWidth="1"/>
    <col min="4868" max="4868" width="7.7109375" style="1" customWidth="1"/>
    <col min="4869" max="4869" width="13.28515625" style="1" customWidth="1"/>
    <col min="4870" max="4879" width="12.85546875" style="1" customWidth="1"/>
    <col min="4880" max="5120" width="11.42578125" style="1"/>
    <col min="5121" max="5121" width="25.5703125" style="1" customWidth="1"/>
    <col min="5122" max="5122" width="12.28515625" style="1" customWidth="1"/>
    <col min="5123" max="5123" width="14.5703125" style="1" customWidth="1"/>
    <col min="5124" max="5124" width="7.7109375" style="1" customWidth="1"/>
    <col min="5125" max="5125" width="13.28515625" style="1" customWidth="1"/>
    <col min="5126" max="5135" width="12.85546875" style="1" customWidth="1"/>
    <col min="5136" max="5376" width="11.42578125" style="1"/>
    <col min="5377" max="5377" width="25.5703125" style="1" customWidth="1"/>
    <col min="5378" max="5378" width="12.28515625" style="1" customWidth="1"/>
    <col min="5379" max="5379" width="14.5703125" style="1" customWidth="1"/>
    <col min="5380" max="5380" width="7.7109375" style="1" customWidth="1"/>
    <col min="5381" max="5381" width="13.28515625" style="1" customWidth="1"/>
    <col min="5382" max="5391" width="12.85546875" style="1" customWidth="1"/>
    <col min="5392" max="5632" width="11.42578125" style="1"/>
    <col min="5633" max="5633" width="25.5703125" style="1" customWidth="1"/>
    <col min="5634" max="5634" width="12.28515625" style="1" customWidth="1"/>
    <col min="5635" max="5635" width="14.5703125" style="1" customWidth="1"/>
    <col min="5636" max="5636" width="7.7109375" style="1" customWidth="1"/>
    <col min="5637" max="5637" width="13.28515625" style="1" customWidth="1"/>
    <col min="5638" max="5647" width="12.85546875" style="1" customWidth="1"/>
    <col min="5648" max="5888" width="11.42578125" style="1"/>
    <col min="5889" max="5889" width="25.5703125" style="1" customWidth="1"/>
    <col min="5890" max="5890" width="12.28515625" style="1" customWidth="1"/>
    <col min="5891" max="5891" width="14.5703125" style="1" customWidth="1"/>
    <col min="5892" max="5892" width="7.7109375" style="1" customWidth="1"/>
    <col min="5893" max="5893" width="13.28515625" style="1" customWidth="1"/>
    <col min="5894" max="5903" width="12.85546875" style="1" customWidth="1"/>
    <col min="5904" max="6144" width="11.42578125" style="1"/>
    <col min="6145" max="6145" width="25.5703125" style="1" customWidth="1"/>
    <col min="6146" max="6146" width="12.28515625" style="1" customWidth="1"/>
    <col min="6147" max="6147" width="14.5703125" style="1" customWidth="1"/>
    <col min="6148" max="6148" width="7.7109375" style="1" customWidth="1"/>
    <col min="6149" max="6149" width="13.28515625" style="1" customWidth="1"/>
    <col min="6150" max="6159" width="12.85546875" style="1" customWidth="1"/>
    <col min="6160" max="6400" width="11.42578125" style="1"/>
    <col min="6401" max="6401" width="25.5703125" style="1" customWidth="1"/>
    <col min="6402" max="6402" width="12.28515625" style="1" customWidth="1"/>
    <col min="6403" max="6403" width="14.5703125" style="1" customWidth="1"/>
    <col min="6404" max="6404" width="7.7109375" style="1" customWidth="1"/>
    <col min="6405" max="6405" width="13.28515625" style="1" customWidth="1"/>
    <col min="6406" max="6415" width="12.85546875" style="1" customWidth="1"/>
    <col min="6416" max="6656" width="11.42578125" style="1"/>
    <col min="6657" max="6657" width="25.5703125" style="1" customWidth="1"/>
    <col min="6658" max="6658" width="12.28515625" style="1" customWidth="1"/>
    <col min="6659" max="6659" width="14.5703125" style="1" customWidth="1"/>
    <col min="6660" max="6660" width="7.7109375" style="1" customWidth="1"/>
    <col min="6661" max="6661" width="13.28515625" style="1" customWidth="1"/>
    <col min="6662" max="6671" width="12.85546875" style="1" customWidth="1"/>
    <col min="6672" max="6912" width="11.42578125" style="1"/>
    <col min="6913" max="6913" width="25.5703125" style="1" customWidth="1"/>
    <col min="6914" max="6914" width="12.28515625" style="1" customWidth="1"/>
    <col min="6915" max="6915" width="14.5703125" style="1" customWidth="1"/>
    <col min="6916" max="6916" width="7.7109375" style="1" customWidth="1"/>
    <col min="6917" max="6917" width="13.28515625" style="1" customWidth="1"/>
    <col min="6918" max="6927" width="12.85546875" style="1" customWidth="1"/>
    <col min="6928" max="7168" width="11.42578125" style="1"/>
    <col min="7169" max="7169" width="25.5703125" style="1" customWidth="1"/>
    <col min="7170" max="7170" width="12.28515625" style="1" customWidth="1"/>
    <col min="7171" max="7171" width="14.5703125" style="1" customWidth="1"/>
    <col min="7172" max="7172" width="7.7109375" style="1" customWidth="1"/>
    <col min="7173" max="7173" width="13.28515625" style="1" customWidth="1"/>
    <col min="7174" max="7183" width="12.85546875" style="1" customWidth="1"/>
    <col min="7184" max="7424" width="11.42578125" style="1"/>
    <col min="7425" max="7425" width="25.5703125" style="1" customWidth="1"/>
    <col min="7426" max="7426" width="12.28515625" style="1" customWidth="1"/>
    <col min="7427" max="7427" width="14.5703125" style="1" customWidth="1"/>
    <col min="7428" max="7428" width="7.7109375" style="1" customWidth="1"/>
    <col min="7429" max="7429" width="13.28515625" style="1" customWidth="1"/>
    <col min="7430" max="7439" width="12.85546875" style="1" customWidth="1"/>
    <col min="7440" max="7680" width="11.42578125" style="1"/>
    <col min="7681" max="7681" width="25.5703125" style="1" customWidth="1"/>
    <col min="7682" max="7682" width="12.28515625" style="1" customWidth="1"/>
    <col min="7683" max="7683" width="14.5703125" style="1" customWidth="1"/>
    <col min="7684" max="7684" width="7.7109375" style="1" customWidth="1"/>
    <col min="7685" max="7685" width="13.28515625" style="1" customWidth="1"/>
    <col min="7686" max="7695" width="12.85546875" style="1" customWidth="1"/>
    <col min="7696" max="7936" width="11.42578125" style="1"/>
    <col min="7937" max="7937" width="25.5703125" style="1" customWidth="1"/>
    <col min="7938" max="7938" width="12.28515625" style="1" customWidth="1"/>
    <col min="7939" max="7939" width="14.5703125" style="1" customWidth="1"/>
    <col min="7940" max="7940" width="7.7109375" style="1" customWidth="1"/>
    <col min="7941" max="7941" width="13.28515625" style="1" customWidth="1"/>
    <col min="7942" max="7951" width="12.85546875" style="1" customWidth="1"/>
    <col min="7952" max="8192" width="11.42578125" style="1"/>
    <col min="8193" max="8193" width="25.5703125" style="1" customWidth="1"/>
    <col min="8194" max="8194" width="12.28515625" style="1" customWidth="1"/>
    <col min="8195" max="8195" width="14.5703125" style="1" customWidth="1"/>
    <col min="8196" max="8196" width="7.7109375" style="1" customWidth="1"/>
    <col min="8197" max="8197" width="13.28515625" style="1" customWidth="1"/>
    <col min="8198" max="8207" width="12.85546875" style="1" customWidth="1"/>
    <col min="8208" max="8448" width="11.42578125" style="1"/>
    <col min="8449" max="8449" width="25.5703125" style="1" customWidth="1"/>
    <col min="8450" max="8450" width="12.28515625" style="1" customWidth="1"/>
    <col min="8451" max="8451" width="14.5703125" style="1" customWidth="1"/>
    <col min="8452" max="8452" width="7.7109375" style="1" customWidth="1"/>
    <col min="8453" max="8453" width="13.28515625" style="1" customWidth="1"/>
    <col min="8454" max="8463" width="12.85546875" style="1" customWidth="1"/>
    <col min="8464" max="8704" width="11.42578125" style="1"/>
    <col min="8705" max="8705" width="25.5703125" style="1" customWidth="1"/>
    <col min="8706" max="8706" width="12.28515625" style="1" customWidth="1"/>
    <col min="8707" max="8707" width="14.5703125" style="1" customWidth="1"/>
    <col min="8708" max="8708" width="7.7109375" style="1" customWidth="1"/>
    <col min="8709" max="8709" width="13.28515625" style="1" customWidth="1"/>
    <col min="8710" max="8719" width="12.85546875" style="1" customWidth="1"/>
    <col min="8720" max="8960" width="11.42578125" style="1"/>
    <col min="8961" max="8961" width="25.5703125" style="1" customWidth="1"/>
    <col min="8962" max="8962" width="12.28515625" style="1" customWidth="1"/>
    <col min="8963" max="8963" width="14.5703125" style="1" customWidth="1"/>
    <col min="8964" max="8964" width="7.7109375" style="1" customWidth="1"/>
    <col min="8965" max="8965" width="13.28515625" style="1" customWidth="1"/>
    <col min="8966" max="8975" width="12.85546875" style="1" customWidth="1"/>
    <col min="8976" max="9216" width="11.42578125" style="1"/>
    <col min="9217" max="9217" width="25.5703125" style="1" customWidth="1"/>
    <col min="9218" max="9218" width="12.28515625" style="1" customWidth="1"/>
    <col min="9219" max="9219" width="14.5703125" style="1" customWidth="1"/>
    <col min="9220" max="9220" width="7.7109375" style="1" customWidth="1"/>
    <col min="9221" max="9221" width="13.28515625" style="1" customWidth="1"/>
    <col min="9222" max="9231" width="12.85546875" style="1" customWidth="1"/>
    <col min="9232" max="9472" width="11.42578125" style="1"/>
    <col min="9473" max="9473" width="25.5703125" style="1" customWidth="1"/>
    <col min="9474" max="9474" width="12.28515625" style="1" customWidth="1"/>
    <col min="9475" max="9475" width="14.5703125" style="1" customWidth="1"/>
    <col min="9476" max="9476" width="7.7109375" style="1" customWidth="1"/>
    <col min="9477" max="9477" width="13.28515625" style="1" customWidth="1"/>
    <col min="9478" max="9487" width="12.85546875" style="1" customWidth="1"/>
    <col min="9488" max="9728" width="11.42578125" style="1"/>
    <col min="9729" max="9729" width="25.5703125" style="1" customWidth="1"/>
    <col min="9730" max="9730" width="12.28515625" style="1" customWidth="1"/>
    <col min="9731" max="9731" width="14.5703125" style="1" customWidth="1"/>
    <col min="9732" max="9732" width="7.7109375" style="1" customWidth="1"/>
    <col min="9733" max="9733" width="13.28515625" style="1" customWidth="1"/>
    <col min="9734" max="9743" width="12.85546875" style="1" customWidth="1"/>
    <col min="9744" max="9984" width="11.42578125" style="1"/>
    <col min="9985" max="9985" width="25.5703125" style="1" customWidth="1"/>
    <col min="9986" max="9986" width="12.28515625" style="1" customWidth="1"/>
    <col min="9987" max="9987" width="14.5703125" style="1" customWidth="1"/>
    <col min="9988" max="9988" width="7.7109375" style="1" customWidth="1"/>
    <col min="9989" max="9989" width="13.28515625" style="1" customWidth="1"/>
    <col min="9990" max="9999" width="12.85546875" style="1" customWidth="1"/>
    <col min="10000" max="10240" width="11.42578125" style="1"/>
    <col min="10241" max="10241" width="25.5703125" style="1" customWidth="1"/>
    <col min="10242" max="10242" width="12.28515625" style="1" customWidth="1"/>
    <col min="10243" max="10243" width="14.5703125" style="1" customWidth="1"/>
    <col min="10244" max="10244" width="7.7109375" style="1" customWidth="1"/>
    <col min="10245" max="10245" width="13.28515625" style="1" customWidth="1"/>
    <col min="10246" max="10255" width="12.85546875" style="1" customWidth="1"/>
    <col min="10256" max="10496" width="11.42578125" style="1"/>
    <col min="10497" max="10497" width="25.5703125" style="1" customWidth="1"/>
    <col min="10498" max="10498" width="12.28515625" style="1" customWidth="1"/>
    <col min="10499" max="10499" width="14.5703125" style="1" customWidth="1"/>
    <col min="10500" max="10500" width="7.7109375" style="1" customWidth="1"/>
    <col min="10501" max="10501" width="13.28515625" style="1" customWidth="1"/>
    <col min="10502" max="10511" width="12.85546875" style="1" customWidth="1"/>
    <col min="10512" max="10752" width="11.42578125" style="1"/>
    <col min="10753" max="10753" width="25.5703125" style="1" customWidth="1"/>
    <col min="10754" max="10754" width="12.28515625" style="1" customWidth="1"/>
    <col min="10755" max="10755" width="14.5703125" style="1" customWidth="1"/>
    <col min="10756" max="10756" width="7.7109375" style="1" customWidth="1"/>
    <col min="10757" max="10757" width="13.28515625" style="1" customWidth="1"/>
    <col min="10758" max="10767" width="12.85546875" style="1" customWidth="1"/>
    <col min="10768" max="11008" width="11.42578125" style="1"/>
    <col min="11009" max="11009" width="25.5703125" style="1" customWidth="1"/>
    <col min="11010" max="11010" width="12.28515625" style="1" customWidth="1"/>
    <col min="11011" max="11011" width="14.5703125" style="1" customWidth="1"/>
    <col min="11012" max="11012" width="7.7109375" style="1" customWidth="1"/>
    <col min="11013" max="11013" width="13.28515625" style="1" customWidth="1"/>
    <col min="11014" max="11023" width="12.85546875" style="1" customWidth="1"/>
    <col min="11024" max="11264" width="11.42578125" style="1"/>
    <col min="11265" max="11265" width="25.5703125" style="1" customWidth="1"/>
    <col min="11266" max="11266" width="12.28515625" style="1" customWidth="1"/>
    <col min="11267" max="11267" width="14.5703125" style="1" customWidth="1"/>
    <col min="11268" max="11268" width="7.7109375" style="1" customWidth="1"/>
    <col min="11269" max="11269" width="13.28515625" style="1" customWidth="1"/>
    <col min="11270" max="11279" width="12.85546875" style="1" customWidth="1"/>
    <col min="11280" max="11520" width="11.42578125" style="1"/>
    <col min="11521" max="11521" width="25.5703125" style="1" customWidth="1"/>
    <col min="11522" max="11522" width="12.28515625" style="1" customWidth="1"/>
    <col min="11523" max="11523" width="14.5703125" style="1" customWidth="1"/>
    <col min="11524" max="11524" width="7.7109375" style="1" customWidth="1"/>
    <col min="11525" max="11525" width="13.28515625" style="1" customWidth="1"/>
    <col min="11526" max="11535" width="12.85546875" style="1" customWidth="1"/>
    <col min="11536" max="11776" width="11.42578125" style="1"/>
    <col min="11777" max="11777" width="25.5703125" style="1" customWidth="1"/>
    <col min="11778" max="11778" width="12.28515625" style="1" customWidth="1"/>
    <col min="11779" max="11779" width="14.5703125" style="1" customWidth="1"/>
    <col min="11780" max="11780" width="7.7109375" style="1" customWidth="1"/>
    <col min="11781" max="11781" width="13.28515625" style="1" customWidth="1"/>
    <col min="11782" max="11791" width="12.85546875" style="1" customWidth="1"/>
    <col min="11792" max="12032" width="11.42578125" style="1"/>
    <col min="12033" max="12033" width="25.5703125" style="1" customWidth="1"/>
    <col min="12034" max="12034" width="12.28515625" style="1" customWidth="1"/>
    <col min="12035" max="12035" width="14.5703125" style="1" customWidth="1"/>
    <col min="12036" max="12036" width="7.7109375" style="1" customWidth="1"/>
    <col min="12037" max="12037" width="13.28515625" style="1" customWidth="1"/>
    <col min="12038" max="12047" width="12.85546875" style="1" customWidth="1"/>
    <col min="12048" max="12288" width="11.42578125" style="1"/>
    <col min="12289" max="12289" width="25.5703125" style="1" customWidth="1"/>
    <col min="12290" max="12290" width="12.28515625" style="1" customWidth="1"/>
    <col min="12291" max="12291" width="14.5703125" style="1" customWidth="1"/>
    <col min="12292" max="12292" width="7.7109375" style="1" customWidth="1"/>
    <col min="12293" max="12293" width="13.28515625" style="1" customWidth="1"/>
    <col min="12294" max="12303" width="12.85546875" style="1" customWidth="1"/>
    <col min="12304" max="12544" width="11.42578125" style="1"/>
    <col min="12545" max="12545" width="25.5703125" style="1" customWidth="1"/>
    <col min="12546" max="12546" width="12.28515625" style="1" customWidth="1"/>
    <col min="12547" max="12547" width="14.5703125" style="1" customWidth="1"/>
    <col min="12548" max="12548" width="7.7109375" style="1" customWidth="1"/>
    <col min="12549" max="12549" width="13.28515625" style="1" customWidth="1"/>
    <col min="12550" max="12559" width="12.85546875" style="1" customWidth="1"/>
    <col min="12560" max="12800" width="11.42578125" style="1"/>
    <col min="12801" max="12801" width="25.5703125" style="1" customWidth="1"/>
    <col min="12802" max="12802" width="12.28515625" style="1" customWidth="1"/>
    <col min="12803" max="12803" width="14.5703125" style="1" customWidth="1"/>
    <col min="12804" max="12804" width="7.7109375" style="1" customWidth="1"/>
    <col min="12805" max="12805" width="13.28515625" style="1" customWidth="1"/>
    <col min="12806" max="12815" width="12.85546875" style="1" customWidth="1"/>
    <col min="12816" max="13056" width="11.42578125" style="1"/>
    <col min="13057" max="13057" width="25.5703125" style="1" customWidth="1"/>
    <col min="13058" max="13058" width="12.28515625" style="1" customWidth="1"/>
    <col min="13059" max="13059" width="14.5703125" style="1" customWidth="1"/>
    <col min="13060" max="13060" width="7.7109375" style="1" customWidth="1"/>
    <col min="13061" max="13061" width="13.28515625" style="1" customWidth="1"/>
    <col min="13062" max="13071" width="12.85546875" style="1" customWidth="1"/>
    <col min="13072" max="13312" width="11.42578125" style="1"/>
    <col min="13313" max="13313" width="25.5703125" style="1" customWidth="1"/>
    <col min="13314" max="13314" width="12.28515625" style="1" customWidth="1"/>
    <col min="13315" max="13315" width="14.5703125" style="1" customWidth="1"/>
    <col min="13316" max="13316" width="7.7109375" style="1" customWidth="1"/>
    <col min="13317" max="13317" width="13.28515625" style="1" customWidth="1"/>
    <col min="13318" max="13327" width="12.85546875" style="1" customWidth="1"/>
    <col min="13328" max="13568" width="11.42578125" style="1"/>
    <col min="13569" max="13569" width="25.5703125" style="1" customWidth="1"/>
    <col min="13570" max="13570" width="12.28515625" style="1" customWidth="1"/>
    <col min="13571" max="13571" width="14.5703125" style="1" customWidth="1"/>
    <col min="13572" max="13572" width="7.7109375" style="1" customWidth="1"/>
    <col min="13573" max="13573" width="13.28515625" style="1" customWidth="1"/>
    <col min="13574" max="13583" width="12.85546875" style="1" customWidth="1"/>
    <col min="13584" max="13824" width="11.42578125" style="1"/>
    <col min="13825" max="13825" width="25.5703125" style="1" customWidth="1"/>
    <col min="13826" max="13826" width="12.28515625" style="1" customWidth="1"/>
    <col min="13827" max="13827" width="14.5703125" style="1" customWidth="1"/>
    <col min="13828" max="13828" width="7.7109375" style="1" customWidth="1"/>
    <col min="13829" max="13829" width="13.28515625" style="1" customWidth="1"/>
    <col min="13830" max="13839" width="12.85546875" style="1" customWidth="1"/>
    <col min="13840" max="14080" width="11.42578125" style="1"/>
    <col min="14081" max="14081" width="25.5703125" style="1" customWidth="1"/>
    <col min="14082" max="14082" width="12.28515625" style="1" customWidth="1"/>
    <col min="14083" max="14083" width="14.5703125" style="1" customWidth="1"/>
    <col min="14084" max="14084" width="7.7109375" style="1" customWidth="1"/>
    <col min="14085" max="14085" width="13.28515625" style="1" customWidth="1"/>
    <col min="14086" max="14095" width="12.85546875" style="1" customWidth="1"/>
    <col min="14096" max="14336" width="11.42578125" style="1"/>
    <col min="14337" max="14337" width="25.5703125" style="1" customWidth="1"/>
    <col min="14338" max="14338" width="12.28515625" style="1" customWidth="1"/>
    <col min="14339" max="14339" width="14.5703125" style="1" customWidth="1"/>
    <col min="14340" max="14340" width="7.7109375" style="1" customWidth="1"/>
    <col min="14341" max="14341" width="13.28515625" style="1" customWidth="1"/>
    <col min="14342" max="14351" width="12.85546875" style="1" customWidth="1"/>
    <col min="14352" max="14592" width="11.42578125" style="1"/>
    <col min="14593" max="14593" width="25.5703125" style="1" customWidth="1"/>
    <col min="14594" max="14594" width="12.28515625" style="1" customWidth="1"/>
    <col min="14595" max="14595" width="14.5703125" style="1" customWidth="1"/>
    <col min="14596" max="14596" width="7.7109375" style="1" customWidth="1"/>
    <col min="14597" max="14597" width="13.28515625" style="1" customWidth="1"/>
    <col min="14598" max="14607" width="12.85546875" style="1" customWidth="1"/>
    <col min="14608" max="14848" width="11.42578125" style="1"/>
    <col min="14849" max="14849" width="25.5703125" style="1" customWidth="1"/>
    <col min="14850" max="14850" width="12.28515625" style="1" customWidth="1"/>
    <col min="14851" max="14851" width="14.5703125" style="1" customWidth="1"/>
    <col min="14852" max="14852" width="7.7109375" style="1" customWidth="1"/>
    <col min="14853" max="14853" width="13.28515625" style="1" customWidth="1"/>
    <col min="14854" max="14863" width="12.85546875" style="1" customWidth="1"/>
    <col min="14864" max="15104" width="11.42578125" style="1"/>
    <col min="15105" max="15105" width="25.5703125" style="1" customWidth="1"/>
    <col min="15106" max="15106" width="12.28515625" style="1" customWidth="1"/>
    <col min="15107" max="15107" width="14.5703125" style="1" customWidth="1"/>
    <col min="15108" max="15108" width="7.7109375" style="1" customWidth="1"/>
    <col min="15109" max="15109" width="13.28515625" style="1" customWidth="1"/>
    <col min="15110" max="15119" width="12.85546875" style="1" customWidth="1"/>
    <col min="15120" max="15360" width="11.42578125" style="1"/>
    <col min="15361" max="15361" width="25.5703125" style="1" customWidth="1"/>
    <col min="15362" max="15362" width="12.28515625" style="1" customWidth="1"/>
    <col min="15363" max="15363" width="14.5703125" style="1" customWidth="1"/>
    <col min="15364" max="15364" width="7.7109375" style="1" customWidth="1"/>
    <col min="15365" max="15365" width="13.28515625" style="1" customWidth="1"/>
    <col min="15366" max="15375" width="12.85546875" style="1" customWidth="1"/>
    <col min="15376" max="15616" width="11.42578125" style="1"/>
    <col min="15617" max="15617" width="25.5703125" style="1" customWidth="1"/>
    <col min="15618" max="15618" width="12.28515625" style="1" customWidth="1"/>
    <col min="15619" max="15619" width="14.5703125" style="1" customWidth="1"/>
    <col min="15620" max="15620" width="7.7109375" style="1" customWidth="1"/>
    <col min="15621" max="15621" width="13.28515625" style="1" customWidth="1"/>
    <col min="15622" max="15631" width="12.85546875" style="1" customWidth="1"/>
    <col min="15632" max="15872" width="11.42578125" style="1"/>
    <col min="15873" max="15873" width="25.5703125" style="1" customWidth="1"/>
    <col min="15874" max="15874" width="12.28515625" style="1" customWidth="1"/>
    <col min="15875" max="15875" width="14.5703125" style="1" customWidth="1"/>
    <col min="15876" max="15876" width="7.7109375" style="1" customWidth="1"/>
    <col min="15877" max="15877" width="13.28515625" style="1" customWidth="1"/>
    <col min="15878" max="15887" width="12.85546875" style="1" customWidth="1"/>
    <col min="15888" max="16128" width="11.42578125" style="1"/>
    <col min="16129" max="16129" width="25.5703125" style="1" customWidth="1"/>
    <col min="16130" max="16130" width="12.28515625" style="1" customWidth="1"/>
    <col min="16131" max="16131" width="14.5703125" style="1" customWidth="1"/>
    <col min="16132" max="16132" width="7.7109375" style="1" customWidth="1"/>
    <col min="16133" max="16133" width="13.28515625" style="1" customWidth="1"/>
    <col min="16134" max="16143" width="12.85546875" style="1" customWidth="1"/>
    <col min="16144" max="16384" width="11.42578125" style="1"/>
  </cols>
  <sheetData>
    <row r="1" spans="1:16" ht="14.25" thickBot="1" x14ac:dyDescent="0.3"/>
    <row r="2" spans="1:16" ht="14.25" customHeight="1" x14ac:dyDescent="0.25">
      <c r="A2" s="3"/>
      <c r="B2" s="4" t="str">
        <f>'[1]Redes 1'!B1</f>
        <v>REGISTRO DE INFORME MENSUAL</v>
      </c>
      <c r="C2" s="5"/>
      <c r="D2" s="5"/>
      <c r="E2" s="5"/>
      <c r="F2" s="5"/>
      <c r="G2" s="5"/>
      <c r="H2" s="5"/>
      <c r="I2" s="5"/>
      <c r="J2" s="5"/>
      <c r="K2" s="5"/>
      <c r="L2" s="5"/>
      <c r="M2" s="6"/>
      <c r="N2" s="7" t="s">
        <v>0</v>
      </c>
      <c r="O2" s="8"/>
    </row>
    <row r="3" spans="1:16" ht="19.5" customHeight="1" x14ac:dyDescent="0.25">
      <c r="A3" s="9"/>
      <c r="B3" s="10"/>
      <c r="C3" s="11"/>
      <c r="D3" s="11"/>
      <c r="E3" s="11"/>
      <c r="F3" s="11"/>
      <c r="G3" s="11"/>
      <c r="H3" s="11"/>
      <c r="I3" s="11"/>
      <c r="J3" s="11"/>
      <c r="K3" s="11"/>
      <c r="L3" s="11"/>
      <c r="M3" s="12"/>
      <c r="N3" s="13"/>
      <c r="O3" s="14"/>
    </row>
    <row r="4" spans="1:16" ht="24" customHeight="1" thickBot="1" x14ac:dyDescent="0.3">
      <c r="A4" s="9"/>
      <c r="B4" s="15"/>
      <c r="C4" s="16"/>
      <c r="D4" s="16"/>
      <c r="E4" s="16"/>
      <c r="F4" s="16"/>
      <c r="G4" s="16"/>
      <c r="H4" s="16"/>
      <c r="I4" s="16"/>
      <c r="J4" s="16"/>
      <c r="K4" s="16"/>
      <c r="L4" s="16"/>
      <c r="M4" s="17"/>
      <c r="N4" s="18"/>
      <c r="O4" s="19"/>
    </row>
    <row r="5" spans="1:16" ht="22.5" customHeight="1" thickBot="1" x14ac:dyDescent="0.3">
      <c r="A5" s="20"/>
      <c r="B5" s="21" t="str">
        <f>'[1]Redes 1'!B3</f>
        <v>RG-GOM-CC-05-N851-12</v>
      </c>
      <c r="C5" s="22"/>
      <c r="D5" s="22"/>
      <c r="E5" s="22"/>
      <c r="F5" s="22"/>
      <c r="G5" s="22"/>
      <c r="H5" s="22"/>
      <c r="I5" s="22"/>
      <c r="J5" s="22"/>
      <c r="K5" s="22"/>
      <c r="L5" s="22"/>
      <c r="M5" s="23"/>
      <c r="N5" s="24" t="s">
        <v>1</v>
      </c>
      <c r="O5" s="25"/>
    </row>
    <row r="6" spans="1:16" ht="16.5" customHeight="1" thickBot="1" x14ac:dyDescent="0.3">
      <c r="A6" s="26"/>
      <c r="B6" s="27"/>
      <c r="C6" s="27"/>
      <c r="D6" s="27"/>
      <c r="E6" s="27"/>
      <c r="F6" s="27"/>
      <c r="G6" s="27"/>
      <c r="H6" s="27"/>
      <c r="I6" s="27"/>
      <c r="J6" s="27"/>
      <c r="K6" s="27"/>
      <c r="L6" s="27"/>
      <c r="M6" s="27"/>
      <c r="N6" s="27"/>
      <c r="O6" s="27"/>
    </row>
    <row r="7" spans="1:16" ht="17.25" customHeight="1" x14ac:dyDescent="0.25">
      <c r="A7" s="28" t="s">
        <v>2</v>
      </c>
      <c r="B7" s="29"/>
      <c r="C7" s="29"/>
      <c r="D7" s="29"/>
      <c r="E7" s="29"/>
      <c r="F7" s="29"/>
      <c r="G7" s="29"/>
      <c r="H7" s="29"/>
      <c r="I7" s="29"/>
      <c r="J7" s="29"/>
      <c r="K7" s="29"/>
      <c r="L7" s="29"/>
      <c r="M7" s="29"/>
      <c r="N7" s="29"/>
      <c r="O7" s="30"/>
    </row>
    <row r="8" spans="1:16" ht="17.25" customHeight="1" x14ac:dyDescent="0.25">
      <c r="A8" s="31" t="s">
        <v>3</v>
      </c>
      <c r="B8" s="32"/>
      <c r="C8" s="32"/>
      <c r="D8" s="32"/>
      <c r="E8" s="32"/>
      <c r="F8" s="32"/>
      <c r="G8" s="32"/>
      <c r="H8" s="32"/>
      <c r="I8" s="32"/>
      <c r="J8" s="32"/>
      <c r="K8" s="32"/>
      <c r="L8" s="32"/>
      <c r="M8" s="32"/>
      <c r="N8" s="32"/>
      <c r="O8" s="33"/>
    </row>
    <row r="9" spans="1:16" ht="17.25" customHeight="1" thickBot="1" x14ac:dyDescent="0.3">
      <c r="A9" s="34"/>
      <c r="B9" s="35"/>
      <c r="C9" s="36"/>
      <c r="D9" s="36"/>
      <c r="E9" s="37" t="s">
        <v>4</v>
      </c>
      <c r="F9" s="37"/>
      <c r="G9" s="37"/>
      <c r="H9" s="37"/>
      <c r="I9" s="38" t="str">
        <f>'[1]Redes 1'!F5</f>
        <v>OCTUBRE 2024</v>
      </c>
      <c r="J9" s="39"/>
      <c r="K9" s="39"/>
      <c r="L9" s="36"/>
      <c r="M9" s="36"/>
      <c r="N9" s="36"/>
      <c r="O9" s="40"/>
    </row>
    <row r="10" spans="1:16" ht="13.5" customHeight="1" thickBot="1" x14ac:dyDescent="0.3">
      <c r="A10" s="41" t="s">
        <v>5</v>
      </c>
      <c r="B10" s="42"/>
      <c r="C10" s="42"/>
      <c r="D10" s="42"/>
      <c r="E10" s="42"/>
      <c r="F10" s="42"/>
      <c r="G10" s="43"/>
      <c r="H10" s="41" t="s">
        <v>6</v>
      </c>
      <c r="I10" s="42"/>
      <c r="J10" s="42"/>
      <c r="K10" s="42"/>
      <c r="L10" s="42"/>
      <c r="M10" s="42"/>
      <c r="N10" s="42"/>
      <c r="O10" s="43"/>
    </row>
    <row r="11" spans="1:16" ht="14.25" customHeight="1" x14ac:dyDescent="0.25">
      <c r="A11" s="44" t="s">
        <v>7</v>
      </c>
      <c r="B11" s="45"/>
      <c r="C11" s="46" t="s">
        <v>8</v>
      </c>
      <c r="D11" s="46"/>
      <c r="E11" s="46"/>
      <c r="F11" s="46"/>
      <c r="G11" s="47"/>
      <c r="H11" s="45" t="s">
        <v>9</v>
      </c>
      <c r="I11" s="45"/>
      <c r="J11" s="45"/>
      <c r="K11" s="45"/>
      <c r="L11" s="46" t="s">
        <v>10</v>
      </c>
      <c r="M11" s="46"/>
      <c r="N11" s="46"/>
      <c r="O11" s="47"/>
    </row>
    <row r="12" spans="1:16" ht="14.25" customHeight="1" x14ac:dyDescent="0.25">
      <c r="A12" s="48" t="s">
        <v>11</v>
      </c>
      <c r="B12" s="49"/>
      <c r="C12" s="50" t="s">
        <v>12</v>
      </c>
      <c r="D12" s="50"/>
      <c r="E12" s="50"/>
      <c r="F12" s="50"/>
      <c r="G12" s="51"/>
      <c r="H12" s="49" t="s">
        <v>13</v>
      </c>
      <c r="I12" s="49"/>
      <c r="J12" s="49"/>
      <c r="K12" s="49"/>
      <c r="L12" s="52">
        <v>45588</v>
      </c>
      <c r="M12" s="52"/>
      <c r="N12" s="52"/>
      <c r="O12" s="53"/>
    </row>
    <row r="13" spans="1:16" ht="17.25" customHeight="1" x14ac:dyDescent="0.25">
      <c r="A13" s="48" t="s">
        <v>14</v>
      </c>
      <c r="B13" s="49"/>
      <c r="C13" s="50" t="s">
        <v>15</v>
      </c>
      <c r="D13" s="50"/>
      <c r="E13" s="50"/>
      <c r="F13" s="50"/>
      <c r="G13" s="51"/>
      <c r="H13" s="49" t="s">
        <v>16</v>
      </c>
      <c r="I13" s="49"/>
      <c r="J13" s="49"/>
      <c r="K13" s="49"/>
      <c r="L13" s="54" t="s">
        <v>17</v>
      </c>
      <c r="M13" s="54"/>
      <c r="N13" s="54"/>
      <c r="O13" s="55"/>
      <c r="P13" s="56"/>
    </row>
    <row r="14" spans="1:16" ht="19.5" customHeight="1" x14ac:dyDescent="0.25">
      <c r="A14" s="48" t="s">
        <v>18</v>
      </c>
      <c r="B14" s="49"/>
      <c r="C14" s="50" t="s">
        <v>19</v>
      </c>
      <c r="D14" s="50"/>
      <c r="E14" s="50"/>
      <c r="F14" s="50"/>
      <c r="G14" s="51"/>
      <c r="H14" s="49" t="s">
        <v>20</v>
      </c>
      <c r="I14" s="49"/>
      <c r="J14" s="49"/>
      <c r="K14" s="49"/>
      <c r="L14" s="57"/>
      <c r="M14" s="58"/>
      <c r="N14" s="2"/>
      <c r="O14" s="59"/>
    </row>
    <row r="15" spans="1:16" ht="19.5" customHeight="1" x14ac:dyDescent="0.25">
      <c r="A15" s="48" t="s">
        <v>21</v>
      </c>
      <c r="B15" s="49"/>
      <c r="C15" s="50" t="s">
        <v>22</v>
      </c>
      <c r="D15" s="50"/>
      <c r="E15" s="50"/>
      <c r="F15" s="50"/>
      <c r="G15" s="51"/>
      <c r="H15" s="60"/>
      <c r="I15" s="60"/>
      <c r="J15" s="61"/>
      <c r="K15" s="61"/>
      <c r="L15" s="49" t="s">
        <v>23</v>
      </c>
      <c r="M15" s="49"/>
      <c r="N15" s="62">
        <v>44</v>
      </c>
      <c r="O15" s="63"/>
    </row>
    <row r="16" spans="1:16" ht="19.5" customHeight="1" x14ac:dyDescent="0.25">
      <c r="A16" s="48" t="s">
        <v>24</v>
      </c>
      <c r="B16" s="49"/>
      <c r="C16" s="52" t="s">
        <v>25</v>
      </c>
      <c r="D16" s="52"/>
      <c r="E16" s="52"/>
      <c r="F16" s="52"/>
      <c r="G16" s="53"/>
      <c r="H16" s="60"/>
      <c r="I16" s="60"/>
      <c r="J16" s="61"/>
      <c r="K16" s="61"/>
      <c r="L16" s="49" t="s">
        <v>26</v>
      </c>
      <c r="M16" s="49"/>
      <c r="N16" s="64">
        <v>24.1</v>
      </c>
      <c r="O16" s="63"/>
    </row>
    <row r="17" spans="1:21" ht="19.5" customHeight="1" thickBot="1" x14ac:dyDescent="0.3">
      <c r="A17" s="65" t="s">
        <v>27</v>
      </c>
      <c r="B17" s="66"/>
      <c r="C17" s="67" t="s">
        <v>28</v>
      </c>
      <c r="D17" s="67"/>
      <c r="E17" s="67"/>
      <c r="F17" s="67"/>
      <c r="G17" s="68"/>
      <c r="H17" s="69"/>
      <c r="I17" s="69"/>
      <c r="J17" s="69"/>
      <c r="K17" s="69"/>
      <c r="L17" s="69"/>
      <c r="M17" s="69"/>
      <c r="N17" s="70"/>
      <c r="O17" s="71"/>
    </row>
    <row r="18" spans="1:21" ht="10.5" customHeight="1" thickBot="1" x14ac:dyDescent="0.3">
      <c r="A18" s="72"/>
      <c r="B18" s="72"/>
      <c r="C18" s="73"/>
      <c r="D18" s="73"/>
      <c r="E18" s="73"/>
      <c r="F18" s="74"/>
      <c r="G18" s="74"/>
      <c r="H18" s="75"/>
      <c r="I18" s="75"/>
      <c r="J18" s="75"/>
      <c r="K18" s="75"/>
      <c r="L18" s="75"/>
      <c r="M18" s="75"/>
      <c r="N18" s="2"/>
      <c r="O18" s="2"/>
    </row>
    <row r="19" spans="1:21" s="74" customFormat="1" ht="15" customHeight="1" thickBot="1" x14ac:dyDescent="0.3">
      <c r="A19" s="76" t="s">
        <v>29</v>
      </c>
      <c r="B19" s="76" t="s">
        <v>30</v>
      </c>
      <c r="C19" s="77" t="s">
        <v>31</v>
      </c>
      <c r="D19" s="78"/>
      <c r="E19" s="76" t="s">
        <v>32</v>
      </c>
      <c r="F19" s="79" t="s">
        <v>33</v>
      </c>
      <c r="G19" s="80"/>
      <c r="H19" s="80"/>
      <c r="I19" s="80"/>
      <c r="J19" s="80"/>
      <c r="K19" s="80"/>
      <c r="L19" s="80"/>
      <c r="M19" s="80"/>
      <c r="N19" s="80"/>
      <c r="O19" s="81"/>
    </row>
    <row r="20" spans="1:21" s="74" customFormat="1" ht="27.75" customHeight="1" thickBot="1" x14ac:dyDescent="0.3">
      <c r="A20" s="82"/>
      <c r="B20" s="82"/>
      <c r="C20" s="83"/>
      <c r="D20" s="84"/>
      <c r="E20" s="85"/>
      <c r="F20" s="86" t="s">
        <v>34</v>
      </c>
      <c r="G20" s="87"/>
      <c r="H20" s="86" t="s">
        <v>35</v>
      </c>
      <c r="I20" s="87"/>
      <c r="J20" s="86" t="s">
        <v>36</v>
      </c>
      <c r="K20" s="87"/>
      <c r="L20" s="86" t="s">
        <v>37</v>
      </c>
      <c r="M20" s="87"/>
      <c r="N20" s="86" t="s">
        <v>38</v>
      </c>
      <c r="O20" s="87"/>
      <c r="Q20" s="88"/>
      <c r="R20" s="88"/>
      <c r="S20" s="88"/>
      <c r="T20" s="88"/>
      <c r="U20" s="88"/>
    </row>
    <row r="21" spans="1:21" s="74" customFormat="1" ht="21" customHeight="1" x14ac:dyDescent="0.25">
      <c r="A21" s="82"/>
      <c r="B21" s="82"/>
      <c r="C21" s="83"/>
      <c r="D21" s="84"/>
      <c r="E21" s="85"/>
      <c r="F21" s="89" t="s">
        <v>39</v>
      </c>
      <c r="G21" s="89" t="s">
        <v>40</v>
      </c>
      <c r="H21" s="89" t="s">
        <v>39</v>
      </c>
      <c r="I21" s="89" t="s">
        <v>40</v>
      </c>
      <c r="J21" s="89" t="s">
        <v>39</v>
      </c>
      <c r="K21" s="89" t="s">
        <v>40</v>
      </c>
      <c r="L21" s="89" t="s">
        <v>39</v>
      </c>
      <c r="M21" s="89" t="s">
        <v>40</v>
      </c>
      <c r="N21" s="89" t="s">
        <v>39</v>
      </c>
      <c r="O21" s="89" t="s">
        <v>40</v>
      </c>
      <c r="Q21" s="88"/>
      <c r="R21" s="88"/>
      <c r="S21" s="88"/>
      <c r="T21" s="88"/>
      <c r="U21" s="88"/>
    </row>
    <row r="22" spans="1:21" s="74" customFormat="1" ht="27.75" customHeight="1" x14ac:dyDescent="0.25">
      <c r="A22" s="82"/>
      <c r="B22" s="82"/>
      <c r="C22" s="83"/>
      <c r="D22" s="84"/>
      <c r="E22" s="85"/>
      <c r="F22" s="90" t="s">
        <v>41</v>
      </c>
      <c r="G22" s="91" t="s">
        <v>42</v>
      </c>
      <c r="H22" s="92" t="s">
        <v>43</v>
      </c>
      <c r="I22" s="92" t="s">
        <v>43</v>
      </c>
      <c r="J22" s="92" t="s">
        <v>44</v>
      </c>
      <c r="K22" s="92" t="s">
        <v>45</v>
      </c>
      <c r="L22" s="91" t="s">
        <v>46</v>
      </c>
      <c r="M22" s="91" t="s">
        <v>46</v>
      </c>
      <c r="N22" s="91" t="s">
        <v>47</v>
      </c>
      <c r="O22" s="93" t="s">
        <v>47</v>
      </c>
      <c r="Q22" s="94"/>
      <c r="R22" s="94"/>
      <c r="S22" s="94"/>
      <c r="T22" s="94"/>
      <c r="U22" s="94"/>
    </row>
    <row r="23" spans="1:21" s="74" customFormat="1" ht="15" customHeight="1" x14ac:dyDescent="0.25">
      <c r="A23" s="95"/>
      <c r="B23" s="95"/>
      <c r="C23" s="96"/>
      <c r="D23" s="97"/>
      <c r="E23" s="98"/>
      <c r="F23" s="99" t="s">
        <v>48</v>
      </c>
      <c r="G23" s="99" t="s">
        <v>49</v>
      </c>
      <c r="H23" s="99" t="s">
        <v>50</v>
      </c>
      <c r="I23" s="99" t="s">
        <v>51</v>
      </c>
      <c r="J23" s="99" t="s">
        <v>52</v>
      </c>
      <c r="K23" s="99" t="s">
        <v>53</v>
      </c>
      <c r="L23" s="99" t="s">
        <v>54</v>
      </c>
      <c r="M23" s="99" t="s">
        <v>55</v>
      </c>
      <c r="N23" s="99" t="s">
        <v>56</v>
      </c>
      <c r="O23" s="99" t="s">
        <v>57</v>
      </c>
      <c r="Q23" s="94"/>
      <c r="R23" s="94"/>
      <c r="S23" s="94"/>
      <c r="T23" s="94"/>
      <c r="U23" s="94"/>
    </row>
    <row r="24" spans="1:21" s="74" customFormat="1" ht="16.5" customHeight="1" thickBot="1" x14ac:dyDescent="0.3">
      <c r="A24" s="95"/>
      <c r="B24" s="95"/>
      <c r="C24" s="96"/>
      <c r="D24" s="97"/>
      <c r="E24" s="98"/>
      <c r="F24" s="92">
        <v>24100697</v>
      </c>
      <c r="G24" s="92">
        <v>24100698</v>
      </c>
      <c r="H24" s="92">
        <v>24100699</v>
      </c>
      <c r="I24" s="92">
        <v>24100700</v>
      </c>
      <c r="J24" s="92">
        <v>24100701</v>
      </c>
      <c r="K24" s="92">
        <v>24100702</v>
      </c>
      <c r="L24" s="92">
        <v>24100703</v>
      </c>
      <c r="M24" s="92">
        <v>24100704</v>
      </c>
      <c r="N24" s="92">
        <v>24100705</v>
      </c>
      <c r="O24" s="92">
        <v>24100706</v>
      </c>
      <c r="Q24" s="94"/>
      <c r="R24" s="94"/>
      <c r="S24" s="94"/>
      <c r="T24" s="94"/>
      <c r="U24" s="94"/>
    </row>
    <row r="25" spans="1:21" s="112" customFormat="1" ht="24" customHeight="1" x14ac:dyDescent="0.2">
      <c r="A25" s="100" t="s">
        <v>58</v>
      </c>
      <c r="B25" s="101" t="str">
        <f>IFERROR(VLOOKUP(A25,[1]Hoja1!$C$5:$F$46,2,FALSE)," ")</f>
        <v>mg/L</v>
      </c>
      <c r="C25" s="102" t="str">
        <f>IFERROR(VLOOKUP(A25,[1]Hoja1!$C$5:$F$46,3,FALSE)," ")</f>
        <v>HACH 8012</v>
      </c>
      <c r="D25" s="103"/>
      <c r="E25" s="104" t="str">
        <f>IFERROR(VLOOKUP(A25,[1]Hoja1!$C$5:$F$46,4,FALSE)," ")</f>
        <v>-</v>
      </c>
      <c r="F25" s="105">
        <v>0.19600000000000001</v>
      </c>
      <c r="G25" s="106">
        <v>7.8E-2</v>
      </c>
      <c r="H25" s="107" t="s">
        <v>59</v>
      </c>
      <c r="I25" s="108" t="s">
        <v>59</v>
      </c>
      <c r="J25" s="107" t="s">
        <v>59</v>
      </c>
      <c r="K25" s="108" t="s">
        <v>59</v>
      </c>
      <c r="L25" s="109" t="s">
        <v>60</v>
      </c>
      <c r="M25" s="110" t="s">
        <v>60</v>
      </c>
      <c r="N25" s="107" t="s">
        <v>59</v>
      </c>
      <c r="O25" s="111" t="s">
        <v>59</v>
      </c>
    </row>
    <row r="26" spans="1:21" s="112" customFormat="1" ht="24" customHeight="1" x14ac:dyDescent="0.2">
      <c r="A26" s="113" t="s">
        <v>61</v>
      </c>
      <c r="B26" s="114" t="str">
        <f>IFERROR(VLOOKUP(A26,[1]Hoja1!$C$5:$F$46,2,FALSE)," ")</f>
        <v>µg/L</v>
      </c>
      <c r="C26" s="115" t="str">
        <f>IFERROR(VLOOKUP(A26,[1]Hoja1!$C$5:$F$46,3,FALSE)," ")</f>
        <v>Standard Methods-3113B</v>
      </c>
      <c r="D26" s="116"/>
      <c r="E26" s="117">
        <f>IFERROR(VLOOKUP(A26,[1]Hoja1!$C$5:$F$46,4,FALSE)," ")</f>
        <v>10</v>
      </c>
      <c r="F26" s="118">
        <v>4.056</v>
      </c>
      <c r="G26" s="119" t="s">
        <v>62</v>
      </c>
      <c r="H26" s="118" t="s">
        <v>62</v>
      </c>
      <c r="I26" s="119" t="s">
        <v>62</v>
      </c>
      <c r="J26" s="118">
        <v>5.1020000000000003</v>
      </c>
      <c r="K26" s="120" t="s">
        <v>62</v>
      </c>
      <c r="L26" s="118" t="s">
        <v>62</v>
      </c>
      <c r="M26" s="119" t="s">
        <v>62</v>
      </c>
      <c r="N26" s="121" t="s">
        <v>62</v>
      </c>
      <c r="O26" s="122" t="s">
        <v>62</v>
      </c>
      <c r="P26" s="123"/>
    </row>
    <row r="27" spans="1:21" s="112" customFormat="1" ht="24" customHeight="1" x14ac:dyDescent="0.2">
      <c r="A27" s="113" t="s">
        <v>63</v>
      </c>
      <c r="B27" s="114" t="str">
        <f>IFERROR(VLOOKUP(A27,[1]Hoja1!$C$5:$F$46,2,FALSE)," ")</f>
        <v>mg/L</v>
      </c>
      <c r="C27" s="115" t="str">
        <f>IFERROR(VLOOKUP(A27,[1]Hoja1!$C$5:$F$46,3,FALSE)," ")</f>
        <v>Standard Methods-3111 D</v>
      </c>
      <c r="D27" s="116"/>
      <c r="E27" s="124" t="str">
        <f>IFERROR(VLOOKUP(A27,[1]Hoja1!$C$5:$F$46,4,FALSE)," ")</f>
        <v>1,3</v>
      </c>
      <c r="F27" s="125" t="s">
        <v>64</v>
      </c>
      <c r="G27" s="126" t="s">
        <v>64</v>
      </c>
      <c r="H27" s="125" t="s">
        <v>64</v>
      </c>
      <c r="I27" s="127" t="s">
        <v>64</v>
      </c>
      <c r="J27" s="125" t="s">
        <v>64</v>
      </c>
      <c r="K27" s="127" t="s">
        <v>64</v>
      </c>
      <c r="L27" s="125" t="s">
        <v>64</v>
      </c>
      <c r="M27" s="127" t="s">
        <v>64</v>
      </c>
      <c r="N27" s="128" t="s">
        <v>64</v>
      </c>
      <c r="O27" s="122" t="s">
        <v>64</v>
      </c>
    </row>
    <row r="28" spans="1:21" s="112" customFormat="1" ht="24" customHeight="1" x14ac:dyDescent="0.2">
      <c r="A28" s="113" t="s">
        <v>65</v>
      </c>
      <c r="B28" s="114" t="str">
        <f>IFERROR(VLOOKUP(A28,[1]Hoja1!$C$5:$F$46,2,FALSE)," ")</f>
        <v>mg/L</v>
      </c>
      <c r="C28" s="115" t="str">
        <f>IFERROR(VLOOKUP(A28,[1]Hoja1!$C$5:$F$46,3,FALSE)," ")</f>
        <v>HACH-8021</v>
      </c>
      <c r="D28" s="116"/>
      <c r="E28" s="124" t="str">
        <f>IFERROR(VLOOKUP(A28,[1]Hoja1!$C$5:$F$46,4,FALSE)," ")</f>
        <v>0,3 a 1,5</v>
      </c>
      <c r="F28" s="125">
        <v>0.91</v>
      </c>
      <c r="G28" s="126">
        <v>1.1499999999999999</v>
      </c>
      <c r="H28" s="125">
        <v>0.95</v>
      </c>
      <c r="I28" s="126">
        <v>0.53</v>
      </c>
      <c r="J28" s="125">
        <v>0.66</v>
      </c>
      <c r="K28" s="126">
        <v>0.82</v>
      </c>
      <c r="L28" s="125">
        <v>0.87</v>
      </c>
      <c r="M28" s="126">
        <v>0.88</v>
      </c>
      <c r="N28" s="125">
        <v>1.19</v>
      </c>
      <c r="O28" s="126">
        <v>1.25</v>
      </c>
    </row>
    <row r="29" spans="1:21" s="112" customFormat="1" ht="24" customHeight="1" x14ac:dyDescent="0.2">
      <c r="A29" s="113" t="s">
        <v>66</v>
      </c>
      <c r="B29" s="114" t="str">
        <f>IFERROR(VLOOKUP(A29,[1]Hoja1!$C$5:$F$46,2,FALSE)," ")</f>
        <v>ufc/100mL</v>
      </c>
      <c r="C29" s="115" t="str">
        <f>IFERROR(VLOOKUP(A29,[1]Hoja1!$C$5:$F$46,3,FALSE)," ")</f>
        <v>Standard Methods-9222-D</v>
      </c>
      <c r="D29" s="116"/>
      <c r="E29" s="124" t="str">
        <f>IFERROR(VLOOKUP(A29,[1]Hoja1!$C$5:$F$46,4,FALSE)," ")</f>
        <v>Ausencia</v>
      </c>
      <c r="F29" s="129" t="s">
        <v>67</v>
      </c>
      <c r="G29" s="130" t="s">
        <v>67</v>
      </c>
      <c r="H29" s="129" t="s">
        <v>67</v>
      </c>
      <c r="I29" s="130" t="s">
        <v>67</v>
      </c>
      <c r="J29" s="129" t="s">
        <v>67</v>
      </c>
      <c r="K29" s="130" t="s">
        <v>67</v>
      </c>
      <c r="L29" s="131" t="s">
        <v>67</v>
      </c>
      <c r="M29" s="130" t="s">
        <v>67</v>
      </c>
      <c r="N29" s="129" t="s">
        <v>67</v>
      </c>
      <c r="O29" s="130" t="s">
        <v>67</v>
      </c>
    </row>
    <row r="30" spans="1:21" s="112" customFormat="1" ht="24" customHeight="1" x14ac:dyDescent="0.2">
      <c r="A30" s="113" t="s">
        <v>68</v>
      </c>
      <c r="B30" s="114" t="str">
        <f>IFERROR(VLOOKUP(A30,[1]Hoja1!$C$5:$F$46,2,FALSE)," ")</f>
        <v>U Pt-Co</v>
      </c>
      <c r="C30" s="115" t="str">
        <f>IFERROR(VLOOKUP(A30,[1]Hoja1!$C$5:$F$46,3,FALSE)," ")</f>
        <v>HACH 8025</v>
      </c>
      <c r="D30" s="116"/>
      <c r="E30" s="124" t="str">
        <f>IFERROR(VLOOKUP(A30,[1]Hoja1!$C$5:$F$46,4,FALSE)," ")</f>
        <v>15</v>
      </c>
      <c r="F30" s="129">
        <v>7</v>
      </c>
      <c r="G30" s="130">
        <v>10</v>
      </c>
      <c r="H30" s="129">
        <v>5</v>
      </c>
      <c r="I30" s="126" t="s">
        <v>69</v>
      </c>
      <c r="J30" s="125" t="s">
        <v>70</v>
      </c>
      <c r="K30" s="126" t="s">
        <v>70</v>
      </c>
      <c r="L30" s="125" t="s">
        <v>70</v>
      </c>
      <c r="M30" s="126" t="s">
        <v>70</v>
      </c>
      <c r="N30" s="125" t="s">
        <v>70</v>
      </c>
      <c r="O30" s="126" t="s">
        <v>70</v>
      </c>
    </row>
    <row r="31" spans="1:21" s="112" customFormat="1" ht="24" customHeight="1" x14ac:dyDescent="0.2">
      <c r="A31" s="113" t="s">
        <v>71</v>
      </c>
      <c r="B31" s="114" t="str">
        <f>IFERROR(VLOOKUP(A31,[1]Hoja1!$C$5:$F$46,2,FALSE)," ")</f>
        <v>mg/L</v>
      </c>
      <c r="C31" s="115" t="str">
        <f>IFERROR(VLOOKUP(A31,[1]Hoja1!$C$5:$F$46,3,FALSE)," ")</f>
        <v>HACH-8029</v>
      </c>
      <c r="D31" s="116"/>
      <c r="E31" s="124" t="str">
        <f>IFERROR(VLOOKUP(A31,[1]Hoja1!$C$5:$F$46,4,FALSE)," ")</f>
        <v>1,5</v>
      </c>
      <c r="F31" s="125" t="s">
        <v>72</v>
      </c>
      <c r="G31" s="126" t="s">
        <v>73</v>
      </c>
      <c r="H31" s="125" t="s">
        <v>74</v>
      </c>
      <c r="I31" s="127" t="s">
        <v>75</v>
      </c>
      <c r="J31" s="125">
        <v>1.36</v>
      </c>
      <c r="K31" s="127">
        <v>0.59</v>
      </c>
      <c r="L31" s="125" t="s">
        <v>76</v>
      </c>
      <c r="M31" s="127" t="s">
        <v>77</v>
      </c>
      <c r="N31" s="128" t="s">
        <v>74</v>
      </c>
      <c r="O31" s="132" t="s">
        <v>74</v>
      </c>
    </row>
    <row r="32" spans="1:21" s="112" customFormat="1" ht="24" customHeight="1" x14ac:dyDescent="0.2">
      <c r="A32" s="113" t="s">
        <v>78</v>
      </c>
      <c r="B32" s="114" t="str">
        <f>IFERROR(VLOOKUP(A32,[1]Hoja1!$C$5:$F$46,2,FALSE)," ")</f>
        <v>mg/L</v>
      </c>
      <c r="C32" s="133" t="str">
        <f>IFERROR(VLOOKUP(A32,[1]Hoja1!$C$5:$F$46,3,FALSE)," ")</f>
        <v>HACH-8039</v>
      </c>
      <c r="D32" s="134"/>
      <c r="E32" s="124" t="str">
        <f>IFERROR(VLOOKUP(A32,[1]Hoja1!$C$5:$F$46,4,FALSE)," ")</f>
        <v>50,0</v>
      </c>
      <c r="F32" s="135" t="s">
        <v>79</v>
      </c>
      <c r="G32" s="136" t="s">
        <v>79</v>
      </c>
      <c r="H32" s="135" t="s">
        <v>79</v>
      </c>
      <c r="I32" s="136" t="s">
        <v>79</v>
      </c>
      <c r="J32" s="137">
        <v>5.6</v>
      </c>
      <c r="K32" s="136" t="s">
        <v>79</v>
      </c>
      <c r="L32" s="135" t="s">
        <v>79</v>
      </c>
      <c r="M32" s="138">
        <v>5.4</v>
      </c>
      <c r="N32" s="137">
        <v>7</v>
      </c>
      <c r="O32" s="138">
        <v>7</v>
      </c>
    </row>
    <row r="33" spans="1:15" s="112" customFormat="1" ht="24" customHeight="1" x14ac:dyDescent="0.2">
      <c r="A33" s="113" t="s">
        <v>80</v>
      </c>
      <c r="B33" s="114" t="str">
        <f>IFERROR(VLOOKUP(A33,[1]Hoja1!$C$5:$F$46,2,FALSE)," ")</f>
        <v>mg/L</v>
      </c>
      <c r="C33" s="133" t="str">
        <f>IFERROR(VLOOKUP(A33,[1]Hoja1!$C$5:$F$46,3,FALSE)," ")</f>
        <v>HACH-8507</v>
      </c>
      <c r="D33" s="134"/>
      <c r="E33" s="124" t="s">
        <v>59</v>
      </c>
      <c r="F33" s="139" t="s">
        <v>81</v>
      </c>
      <c r="G33" s="140" t="s">
        <v>81</v>
      </c>
      <c r="H33" s="139" t="s">
        <v>81</v>
      </c>
      <c r="I33" s="140" t="s">
        <v>81</v>
      </c>
      <c r="J33" s="141" t="s">
        <v>81</v>
      </c>
      <c r="K33" s="140" t="s">
        <v>81</v>
      </c>
      <c r="L33" s="141" t="s">
        <v>81</v>
      </c>
      <c r="M33" s="142" t="s">
        <v>81</v>
      </c>
      <c r="N33" s="143" t="s">
        <v>81</v>
      </c>
      <c r="O33" s="144" t="s">
        <v>81</v>
      </c>
    </row>
    <row r="34" spans="1:15" s="112" customFormat="1" ht="24" customHeight="1" x14ac:dyDescent="0.2">
      <c r="A34" s="113" t="s">
        <v>82</v>
      </c>
      <c r="B34" s="114" t="str">
        <f>IFERROR(VLOOKUP(A34,[1]Hoja1!$C$5:$F$46,2,FALSE)," ")</f>
        <v>U pH</v>
      </c>
      <c r="C34" s="133" t="str">
        <f>IFERROR(VLOOKUP(A34,[1]Hoja1!$C$5:$F$46,3,FALSE)," ")</f>
        <v>Standard Methods-4500H+B</v>
      </c>
      <c r="D34" s="134"/>
      <c r="E34" s="145" t="str">
        <f>IFERROR(VLOOKUP(A34,[1]Hoja1!$C$5:$F$46,4,FALSE)," ")</f>
        <v>6,5 a 8,0</v>
      </c>
      <c r="F34" s="135">
        <v>7.68</v>
      </c>
      <c r="G34" s="136">
        <v>7.5</v>
      </c>
      <c r="H34" s="135">
        <v>7.67</v>
      </c>
      <c r="I34" s="136">
        <v>7.46</v>
      </c>
      <c r="J34" s="135">
        <v>7.94</v>
      </c>
      <c r="K34" s="136">
        <v>7.84</v>
      </c>
      <c r="L34" s="135">
        <v>7.55</v>
      </c>
      <c r="M34" s="136">
        <v>7.52</v>
      </c>
      <c r="N34" s="135">
        <v>7.57</v>
      </c>
      <c r="O34" s="136">
        <v>7.5</v>
      </c>
    </row>
    <row r="35" spans="1:15" s="112" customFormat="1" ht="24" customHeight="1" x14ac:dyDescent="0.2">
      <c r="A35" s="113" t="s">
        <v>83</v>
      </c>
      <c r="B35" s="114" t="str">
        <f>IFERROR(VLOOKUP(A35,[1]Hoja1!$C$5:$F$46,2,FALSE)," ")</f>
        <v>NTU</v>
      </c>
      <c r="C35" s="133" t="str">
        <f>IFERROR(VLOOKUP(A35,[1]Hoja1!$C$5:$F$46,3,FALSE)," ")</f>
        <v>Standard Methods-2130-B</v>
      </c>
      <c r="D35" s="134"/>
      <c r="E35" s="124" t="str">
        <f>IFERROR(VLOOKUP(A35,[1]Hoja1!$C$5:$F$46,4,FALSE)," ")</f>
        <v>5</v>
      </c>
      <c r="F35" s="135">
        <v>2.09</v>
      </c>
      <c r="G35" s="136">
        <v>0.8</v>
      </c>
      <c r="H35" s="146">
        <v>1.26</v>
      </c>
      <c r="I35" s="147">
        <v>0.66</v>
      </c>
      <c r="J35" s="146">
        <v>0.48</v>
      </c>
      <c r="K35" s="147">
        <v>0.56000000000000005</v>
      </c>
      <c r="L35" s="146">
        <v>0.56999999999999995</v>
      </c>
      <c r="M35" s="147">
        <v>0.8</v>
      </c>
      <c r="N35" s="148">
        <v>0.69</v>
      </c>
      <c r="O35" s="122">
        <v>0.77</v>
      </c>
    </row>
    <row r="36" spans="1:15" s="112" customFormat="1" ht="24" customHeight="1" x14ac:dyDescent="0.2">
      <c r="A36" s="113" t="s">
        <v>84</v>
      </c>
      <c r="B36" s="114" t="str">
        <f>IFERROR(VLOOKUP(A36,[1]Hoja1!$C$5:$F$46,2,FALSE)," ")</f>
        <v>-</v>
      </c>
      <c r="C36" s="133" t="str">
        <f>IFERROR(VLOOKUP(A36,[1]Hoja1!$C$5:$F$46,3,FALSE)," ")</f>
        <v>Standard Methods2150-B</v>
      </c>
      <c r="D36" s="134"/>
      <c r="E36" s="124" t="str">
        <f>IFERROR(VLOOKUP(A36,[1]Hoja1!$C$5:$F$46,4,FALSE)," ")</f>
        <v>ACEPTABLE</v>
      </c>
      <c r="F36" s="135" t="s">
        <v>85</v>
      </c>
      <c r="G36" s="136" t="s">
        <v>85</v>
      </c>
      <c r="H36" s="146" t="s">
        <v>85</v>
      </c>
      <c r="I36" s="147" t="s">
        <v>85</v>
      </c>
      <c r="J36" s="146" t="s">
        <v>85</v>
      </c>
      <c r="K36" s="147" t="s">
        <v>85</v>
      </c>
      <c r="L36" s="146" t="s">
        <v>85</v>
      </c>
      <c r="M36" s="147" t="s">
        <v>85</v>
      </c>
      <c r="N36" s="148" t="s">
        <v>85</v>
      </c>
      <c r="O36" s="122" t="s">
        <v>85</v>
      </c>
    </row>
    <row r="37" spans="1:15" s="112" customFormat="1" ht="24" customHeight="1" thickBot="1" x14ac:dyDescent="0.25">
      <c r="A37" s="149" t="s">
        <v>86</v>
      </c>
      <c r="B37" s="150" t="str">
        <f>IFERROR(VLOOKUP(A37,[1]Hoja1!$C$5:$F$46,2,FALSE)," ")</f>
        <v>-</v>
      </c>
      <c r="C37" s="151" t="str">
        <f>IFERROR(VLOOKUP(A37,[1]Hoja1!$C$5:$F$46,3,FALSE)," ")</f>
        <v>Standard Methods2160-B</v>
      </c>
      <c r="D37" s="152"/>
      <c r="E37" s="153" t="str">
        <f>IFERROR(VLOOKUP(A37,[1]Hoja1!$C$5:$F$46,4,FALSE)," ")</f>
        <v>ACEPTABLE</v>
      </c>
      <c r="F37" s="154" t="s">
        <v>85</v>
      </c>
      <c r="G37" s="155" t="s">
        <v>85</v>
      </c>
      <c r="H37" s="156" t="s">
        <v>85</v>
      </c>
      <c r="I37" s="157" t="s">
        <v>85</v>
      </c>
      <c r="J37" s="156" t="s">
        <v>85</v>
      </c>
      <c r="K37" s="157" t="s">
        <v>85</v>
      </c>
      <c r="L37" s="156" t="s">
        <v>85</v>
      </c>
      <c r="M37" s="157" t="s">
        <v>85</v>
      </c>
      <c r="N37" s="158" t="s">
        <v>85</v>
      </c>
      <c r="O37" s="159" t="s">
        <v>85</v>
      </c>
    </row>
    <row r="38" spans="1:15" ht="28.5" customHeight="1" x14ac:dyDescent="0.25">
      <c r="A38" s="49" t="s">
        <v>87</v>
      </c>
      <c r="B38" s="49"/>
      <c r="C38" s="49"/>
      <c r="D38" s="49"/>
      <c r="E38" s="49"/>
      <c r="F38" s="49"/>
      <c r="G38" s="49"/>
      <c r="H38" s="49"/>
      <c r="I38" s="49"/>
      <c r="J38" s="49"/>
      <c r="K38" s="49"/>
      <c r="L38" s="49"/>
      <c r="M38" s="49"/>
      <c r="N38" s="49"/>
    </row>
    <row r="95" spans="1:1" ht="14.25" thickBot="1" x14ac:dyDescent="0.3"/>
    <row r="96" spans="1:1" x14ac:dyDescent="0.25">
      <c r="A96" s="160" t="s">
        <v>88</v>
      </c>
    </row>
    <row r="97" spans="1:1" x14ac:dyDescent="0.25">
      <c r="A97" s="161" t="s">
        <v>41</v>
      </c>
    </row>
    <row r="98" spans="1:1" x14ac:dyDescent="0.25">
      <c r="A98" s="161" t="s">
        <v>89</v>
      </c>
    </row>
    <row r="99" spans="1:1" ht="14.25" thickBot="1" x14ac:dyDescent="0.3">
      <c r="A99" s="162" t="s">
        <v>90</v>
      </c>
    </row>
    <row r="100" spans="1:1" x14ac:dyDescent="0.25">
      <c r="A100" s="160" t="s">
        <v>46</v>
      </c>
    </row>
    <row r="101" spans="1:1" x14ac:dyDescent="0.25">
      <c r="A101" s="161" t="s">
        <v>91</v>
      </c>
    </row>
    <row r="102" spans="1:1" x14ac:dyDescent="0.25">
      <c r="A102" s="161" t="s">
        <v>92</v>
      </c>
    </row>
    <row r="103" spans="1:1" ht="14.25" thickBot="1" x14ac:dyDescent="0.3">
      <c r="A103" s="163" t="s">
        <v>93</v>
      </c>
    </row>
    <row r="104" spans="1:1" x14ac:dyDescent="0.25">
      <c r="A104" s="164" t="s">
        <v>47</v>
      </c>
    </row>
    <row r="105" spans="1:1" ht="15" thickBot="1" x14ac:dyDescent="0.35">
      <c r="A105" s="165" t="s">
        <v>94</v>
      </c>
    </row>
    <row r="106" spans="1:1" ht="14.25" thickBot="1" x14ac:dyDescent="0.3"/>
    <row r="107" spans="1:1" x14ac:dyDescent="0.25">
      <c r="A107" s="166" t="s">
        <v>58</v>
      </c>
    </row>
    <row r="108" spans="1:1" x14ac:dyDescent="0.25">
      <c r="A108" s="167" t="s">
        <v>95</v>
      </c>
    </row>
    <row r="109" spans="1:1" x14ac:dyDescent="0.25">
      <c r="A109" s="168" t="s">
        <v>96</v>
      </c>
    </row>
    <row r="110" spans="1:1" x14ac:dyDescent="0.25">
      <c r="A110" s="169" t="s">
        <v>97</v>
      </c>
    </row>
    <row r="111" spans="1:1" x14ac:dyDescent="0.25">
      <c r="A111" s="170" t="s">
        <v>61</v>
      </c>
    </row>
    <row r="112" spans="1:1" x14ac:dyDescent="0.25">
      <c r="A112" s="169" t="s">
        <v>98</v>
      </c>
    </row>
    <row r="113" spans="1:1" x14ac:dyDescent="0.25">
      <c r="A113" s="170" t="s">
        <v>99</v>
      </c>
    </row>
    <row r="114" spans="1:1" x14ac:dyDescent="0.25">
      <c r="A114" s="171" t="s">
        <v>63</v>
      </c>
    </row>
    <row r="115" spans="1:1" x14ac:dyDescent="0.25">
      <c r="A115" s="170" t="s">
        <v>100</v>
      </c>
    </row>
    <row r="116" spans="1:1" x14ac:dyDescent="0.25">
      <c r="A116" s="170" t="s">
        <v>101</v>
      </c>
    </row>
    <row r="117" spans="1:1" x14ac:dyDescent="0.25">
      <c r="A117" s="172" t="s">
        <v>65</v>
      </c>
    </row>
    <row r="118" spans="1:1" x14ac:dyDescent="0.25">
      <c r="A118" s="172" t="s">
        <v>102</v>
      </c>
    </row>
    <row r="119" spans="1:1" x14ac:dyDescent="0.25">
      <c r="A119" s="170" t="s">
        <v>103</v>
      </c>
    </row>
    <row r="120" spans="1:1" x14ac:dyDescent="0.25">
      <c r="A120" s="170" t="s">
        <v>104</v>
      </c>
    </row>
    <row r="121" spans="1:1" x14ac:dyDescent="0.25">
      <c r="A121" s="172" t="s">
        <v>66</v>
      </c>
    </row>
    <row r="122" spans="1:1" x14ac:dyDescent="0.25">
      <c r="A122" s="172" t="s">
        <v>105</v>
      </c>
    </row>
    <row r="123" spans="1:1" x14ac:dyDescent="0.25">
      <c r="A123" s="172" t="s">
        <v>68</v>
      </c>
    </row>
    <row r="124" spans="1:1" x14ac:dyDescent="0.25">
      <c r="A124" s="170" t="s">
        <v>106</v>
      </c>
    </row>
    <row r="125" spans="1:1" x14ac:dyDescent="0.25">
      <c r="A125" s="170" t="s">
        <v>107</v>
      </c>
    </row>
    <row r="126" spans="1:1" x14ac:dyDescent="0.25">
      <c r="A126" s="170" t="s">
        <v>108</v>
      </c>
    </row>
    <row r="127" spans="1:1" x14ac:dyDescent="0.25">
      <c r="A127" s="172" t="s">
        <v>109</v>
      </c>
    </row>
    <row r="128" spans="1:1" x14ac:dyDescent="0.25">
      <c r="A128" s="172" t="s">
        <v>71</v>
      </c>
    </row>
    <row r="129" spans="1:1" x14ac:dyDescent="0.25">
      <c r="A129" s="173" t="s">
        <v>110</v>
      </c>
    </row>
    <row r="130" spans="1:1" x14ac:dyDescent="0.25">
      <c r="A130" s="173" t="s">
        <v>111</v>
      </c>
    </row>
    <row r="131" spans="1:1" x14ac:dyDescent="0.25">
      <c r="A131" s="173" t="s">
        <v>112</v>
      </c>
    </row>
    <row r="132" spans="1:1" x14ac:dyDescent="0.25">
      <c r="A132" s="173" t="s">
        <v>113</v>
      </c>
    </row>
    <row r="133" spans="1:1" x14ac:dyDescent="0.25">
      <c r="A133" s="169" t="s">
        <v>114</v>
      </c>
    </row>
    <row r="134" spans="1:1" x14ac:dyDescent="0.25">
      <c r="A134" s="172" t="s">
        <v>115</v>
      </c>
    </row>
    <row r="135" spans="1:1" x14ac:dyDescent="0.25">
      <c r="A135" s="174" t="s">
        <v>78</v>
      </c>
    </row>
    <row r="136" spans="1:1" x14ac:dyDescent="0.25">
      <c r="A136" s="170" t="s">
        <v>80</v>
      </c>
    </row>
    <row r="137" spans="1:1" x14ac:dyDescent="0.25">
      <c r="A137" s="172" t="s">
        <v>116</v>
      </c>
    </row>
    <row r="138" spans="1:1" x14ac:dyDescent="0.25">
      <c r="A138" s="172" t="s">
        <v>117</v>
      </c>
    </row>
    <row r="139" spans="1:1" x14ac:dyDescent="0.25">
      <c r="A139" s="172" t="s">
        <v>118</v>
      </c>
    </row>
    <row r="140" spans="1:1" x14ac:dyDescent="0.25">
      <c r="A140" s="170" t="s">
        <v>82</v>
      </c>
    </row>
    <row r="141" spans="1:1" x14ac:dyDescent="0.25">
      <c r="A141" s="170" t="s">
        <v>119</v>
      </c>
    </row>
    <row r="142" spans="1:1" x14ac:dyDescent="0.25">
      <c r="A142" s="170" t="s">
        <v>84</v>
      </c>
    </row>
    <row r="143" spans="1:1" x14ac:dyDescent="0.25">
      <c r="A143" s="170" t="s">
        <v>120</v>
      </c>
    </row>
    <row r="144" spans="1:1" x14ac:dyDescent="0.25">
      <c r="A144" s="169" t="s">
        <v>121</v>
      </c>
    </row>
    <row r="145" spans="1:1" x14ac:dyDescent="0.25">
      <c r="A145" s="169" t="s">
        <v>86</v>
      </c>
    </row>
    <row r="146" spans="1:1" x14ac:dyDescent="0.25">
      <c r="A146" s="169" t="s">
        <v>122</v>
      </c>
    </row>
    <row r="147" spans="1:1" x14ac:dyDescent="0.25">
      <c r="A147" s="170" t="s">
        <v>123</v>
      </c>
    </row>
    <row r="148" spans="1:1" x14ac:dyDescent="0.25">
      <c r="A148" s="172" t="s">
        <v>124</v>
      </c>
    </row>
    <row r="149" spans="1:1" ht="14.25" thickBot="1" x14ac:dyDescent="0.3">
      <c r="A149" s="175" t="s">
        <v>83</v>
      </c>
    </row>
  </sheetData>
  <sheetProtection insertRows="0" deleteRows="0"/>
  <mergeCells count="58">
    <mergeCell ref="A38:N38"/>
    <mergeCell ref="C32:D32"/>
    <mergeCell ref="C33:D33"/>
    <mergeCell ref="C34:D34"/>
    <mergeCell ref="C35:D35"/>
    <mergeCell ref="C36:D36"/>
    <mergeCell ref="C37:D37"/>
    <mergeCell ref="C26:D26"/>
    <mergeCell ref="C27:D27"/>
    <mergeCell ref="C28:D28"/>
    <mergeCell ref="C29:D29"/>
    <mergeCell ref="C30:D30"/>
    <mergeCell ref="C31:D31"/>
    <mergeCell ref="F20:G20"/>
    <mergeCell ref="H20:I20"/>
    <mergeCell ref="J20:K20"/>
    <mergeCell ref="L20:M20"/>
    <mergeCell ref="N20:O20"/>
    <mergeCell ref="C25:D25"/>
    <mergeCell ref="A16:B16"/>
    <mergeCell ref="C16:G16"/>
    <mergeCell ref="L16:M16"/>
    <mergeCell ref="A17:B17"/>
    <mergeCell ref="C17:G17"/>
    <mergeCell ref="A19:A24"/>
    <mergeCell ref="B19:B24"/>
    <mergeCell ref="C19:D24"/>
    <mergeCell ref="E19:E24"/>
    <mergeCell ref="F19:O19"/>
    <mergeCell ref="A14:B14"/>
    <mergeCell ref="C14:G14"/>
    <mergeCell ref="H14:K14"/>
    <mergeCell ref="A15:B15"/>
    <mergeCell ref="C15:G15"/>
    <mergeCell ref="L15:M15"/>
    <mergeCell ref="A12:B12"/>
    <mergeCell ref="C12:G12"/>
    <mergeCell ref="H12:K12"/>
    <mergeCell ref="L12:O12"/>
    <mergeCell ref="A13:B13"/>
    <mergeCell ref="C13:G13"/>
    <mergeCell ref="H13:K13"/>
    <mergeCell ref="L13:O13"/>
    <mergeCell ref="A8:O8"/>
    <mergeCell ref="E9:H9"/>
    <mergeCell ref="I9:K9"/>
    <mergeCell ref="A10:G10"/>
    <mergeCell ref="H10:O10"/>
    <mergeCell ref="A11:B11"/>
    <mergeCell ref="C11:G11"/>
    <mergeCell ref="H11:K11"/>
    <mergeCell ref="L11:O11"/>
    <mergeCell ref="B2:M4"/>
    <mergeCell ref="N2:O4"/>
    <mergeCell ref="B5:M5"/>
    <mergeCell ref="N5:O5"/>
    <mergeCell ref="A6:O6"/>
    <mergeCell ref="A7:O7"/>
  </mergeCells>
  <dataValidations count="4">
    <dataValidation type="list" allowBlank="1" showInputMessage="1" showErrorMessage="1" sqref="A25:A37 IW25:IW37 SS25:SS37 ACO25:ACO37 AMK25:AMK37 AWG25:AWG37 BGC25:BGC37 BPY25:BPY37 BZU25:BZU37 CJQ25:CJQ37 CTM25:CTM37 DDI25:DDI37 DNE25:DNE37 DXA25:DXA37 EGW25:EGW37 EQS25:EQS37 FAO25:FAO37 FKK25:FKK37 FUG25:FUG37 GEC25:GEC37 GNY25:GNY37 GXU25:GXU37 HHQ25:HHQ37 HRM25:HRM37 IBI25:IBI37 ILE25:ILE37 IVA25:IVA37 JEW25:JEW37 JOS25:JOS37 JYO25:JYO37 KIK25:KIK37 KSG25:KSG37 LCC25:LCC37 LLY25:LLY37 LVU25:LVU37 MFQ25:MFQ37 MPM25:MPM37 MZI25:MZI37 NJE25:NJE37 NTA25:NTA37 OCW25:OCW37 OMS25:OMS37 OWO25:OWO37 PGK25:PGK37 PQG25:PQG37 QAC25:QAC37 QJY25:QJY37 QTU25:QTU37 RDQ25:RDQ37 RNM25:RNM37 RXI25:RXI37 SHE25:SHE37 SRA25:SRA37 TAW25:TAW37 TKS25:TKS37 TUO25:TUO37 UEK25:UEK37 UOG25:UOG37 UYC25:UYC37 VHY25:VHY37 VRU25:VRU37 WBQ25:WBQ37 WLM25:WLM37 WVI25:WVI37 A65561:A65573 IW65561:IW65573 SS65561:SS65573 ACO65561:ACO65573 AMK65561:AMK65573 AWG65561:AWG65573 BGC65561:BGC65573 BPY65561:BPY65573 BZU65561:BZU65573 CJQ65561:CJQ65573 CTM65561:CTM65573 DDI65561:DDI65573 DNE65561:DNE65573 DXA65561:DXA65573 EGW65561:EGW65573 EQS65561:EQS65573 FAO65561:FAO65573 FKK65561:FKK65573 FUG65561:FUG65573 GEC65561:GEC65573 GNY65561:GNY65573 GXU65561:GXU65573 HHQ65561:HHQ65573 HRM65561:HRM65573 IBI65561:IBI65573 ILE65561:ILE65573 IVA65561:IVA65573 JEW65561:JEW65573 JOS65561:JOS65573 JYO65561:JYO65573 KIK65561:KIK65573 KSG65561:KSG65573 LCC65561:LCC65573 LLY65561:LLY65573 LVU65561:LVU65573 MFQ65561:MFQ65573 MPM65561:MPM65573 MZI65561:MZI65573 NJE65561:NJE65573 NTA65561:NTA65573 OCW65561:OCW65573 OMS65561:OMS65573 OWO65561:OWO65573 PGK65561:PGK65573 PQG65561:PQG65573 QAC65561:QAC65573 QJY65561:QJY65573 QTU65561:QTU65573 RDQ65561:RDQ65573 RNM65561:RNM65573 RXI65561:RXI65573 SHE65561:SHE65573 SRA65561:SRA65573 TAW65561:TAW65573 TKS65561:TKS65573 TUO65561:TUO65573 UEK65561:UEK65573 UOG65561:UOG65573 UYC65561:UYC65573 VHY65561:VHY65573 VRU65561:VRU65573 WBQ65561:WBQ65573 WLM65561:WLM65573 WVI65561:WVI65573 A131097:A131109 IW131097:IW131109 SS131097:SS131109 ACO131097:ACO131109 AMK131097:AMK131109 AWG131097:AWG131109 BGC131097:BGC131109 BPY131097:BPY131109 BZU131097:BZU131109 CJQ131097:CJQ131109 CTM131097:CTM131109 DDI131097:DDI131109 DNE131097:DNE131109 DXA131097:DXA131109 EGW131097:EGW131109 EQS131097:EQS131109 FAO131097:FAO131109 FKK131097:FKK131109 FUG131097:FUG131109 GEC131097:GEC131109 GNY131097:GNY131109 GXU131097:GXU131109 HHQ131097:HHQ131109 HRM131097:HRM131109 IBI131097:IBI131109 ILE131097:ILE131109 IVA131097:IVA131109 JEW131097:JEW131109 JOS131097:JOS131109 JYO131097:JYO131109 KIK131097:KIK131109 KSG131097:KSG131109 LCC131097:LCC131109 LLY131097:LLY131109 LVU131097:LVU131109 MFQ131097:MFQ131109 MPM131097:MPM131109 MZI131097:MZI131109 NJE131097:NJE131109 NTA131097:NTA131109 OCW131097:OCW131109 OMS131097:OMS131109 OWO131097:OWO131109 PGK131097:PGK131109 PQG131097:PQG131109 QAC131097:QAC131109 QJY131097:QJY131109 QTU131097:QTU131109 RDQ131097:RDQ131109 RNM131097:RNM131109 RXI131097:RXI131109 SHE131097:SHE131109 SRA131097:SRA131109 TAW131097:TAW131109 TKS131097:TKS131109 TUO131097:TUO131109 UEK131097:UEK131109 UOG131097:UOG131109 UYC131097:UYC131109 VHY131097:VHY131109 VRU131097:VRU131109 WBQ131097:WBQ131109 WLM131097:WLM131109 WVI131097:WVI131109 A196633:A196645 IW196633:IW196645 SS196633:SS196645 ACO196633:ACO196645 AMK196633:AMK196645 AWG196633:AWG196645 BGC196633:BGC196645 BPY196633:BPY196645 BZU196633:BZU196645 CJQ196633:CJQ196645 CTM196633:CTM196645 DDI196633:DDI196645 DNE196633:DNE196645 DXA196633:DXA196645 EGW196633:EGW196645 EQS196633:EQS196645 FAO196633:FAO196645 FKK196633:FKK196645 FUG196633:FUG196645 GEC196633:GEC196645 GNY196633:GNY196645 GXU196633:GXU196645 HHQ196633:HHQ196645 HRM196633:HRM196645 IBI196633:IBI196645 ILE196633:ILE196645 IVA196633:IVA196645 JEW196633:JEW196645 JOS196633:JOS196645 JYO196633:JYO196645 KIK196633:KIK196645 KSG196633:KSG196645 LCC196633:LCC196645 LLY196633:LLY196645 LVU196633:LVU196645 MFQ196633:MFQ196645 MPM196633:MPM196645 MZI196633:MZI196645 NJE196633:NJE196645 NTA196633:NTA196645 OCW196633:OCW196645 OMS196633:OMS196645 OWO196633:OWO196645 PGK196633:PGK196645 PQG196633:PQG196645 QAC196633:QAC196645 QJY196633:QJY196645 QTU196633:QTU196645 RDQ196633:RDQ196645 RNM196633:RNM196645 RXI196633:RXI196645 SHE196633:SHE196645 SRA196633:SRA196645 TAW196633:TAW196645 TKS196633:TKS196645 TUO196633:TUO196645 UEK196633:UEK196645 UOG196633:UOG196645 UYC196633:UYC196645 VHY196633:VHY196645 VRU196633:VRU196645 WBQ196633:WBQ196645 WLM196633:WLM196645 WVI196633:WVI196645 A262169:A262181 IW262169:IW262181 SS262169:SS262181 ACO262169:ACO262181 AMK262169:AMK262181 AWG262169:AWG262181 BGC262169:BGC262181 BPY262169:BPY262181 BZU262169:BZU262181 CJQ262169:CJQ262181 CTM262169:CTM262181 DDI262169:DDI262181 DNE262169:DNE262181 DXA262169:DXA262181 EGW262169:EGW262181 EQS262169:EQS262181 FAO262169:FAO262181 FKK262169:FKK262181 FUG262169:FUG262181 GEC262169:GEC262181 GNY262169:GNY262181 GXU262169:GXU262181 HHQ262169:HHQ262181 HRM262169:HRM262181 IBI262169:IBI262181 ILE262169:ILE262181 IVA262169:IVA262181 JEW262169:JEW262181 JOS262169:JOS262181 JYO262169:JYO262181 KIK262169:KIK262181 KSG262169:KSG262181 LCC262169:LCC262181 LLY262169:LLY262181 LVU262169:LVU262181 MFQ262169:MFQ262181 MPM262169:MPM262181 MZI262169:MZI262181 NJE262169:NJE262181 NTA262169:NTA262181 OCW262169:OCW262181 OMS262169:OMS262181 OWO262169:OWO262181 PGK262169:PGK262181 PQG262169:PQG262181 QAC262169:QAC262181 QJY262169:QJY262181 QTU262169:QTU262181 RDQ262169:RDQ262181 RNM262169:RNM262181 RXI262169:RXI262181 SHE262169:SHE262181 SRA262169:SRA262181 TAW262169:TAW262181 TKS262169:TKS262181 TUO262169:TUO262181 UEK262169:UEK262181 UOG262169:UOG262181 UYC262169:UYC262181 VHY262169:VHY262181 VRU262169:VRU262181 WBQ262169:WBQ262181 WLM262169:WLM262181 WVI262169:WVI262181 A327705:A327717 IW327705:IW327717 SS327705:SS327717 ACO327705:ACO327717 AMK327705:AMK327717 AWG327705:AWG327717 BGC327705:BGC327717 BPY327705:BPY327717 BZU327705:BZU327717 CJQ327705:CJQ327717 CTM327705:CTM327717 DDI327705:DDI327717 DNE327705:DNE327717 DXA327705:DXA327717 EGW327705:EGW327717 EQS327705:EQS327717 FAO327705:FAO327717 FKK327705:FKK327717 FUG327705:FUG327717 GEC327705:GEC327717 GNY327705:GNY327717 GXU327705:GXU327717 HHQ327705:HHQ327717 HRM327705:HRM327717 IBI327705:IBI327717 ILE327705:ILE327717 IVA327705:IVA327717 JEW327705:JEW327717 JOS327705:JOS327717 JYO327705:JYO327717 KIK327705:KIK327717 KSG327705:KSG327717 LCC327705:LCC327717 LLY327705:LLY327717 LVU327705:LVU327717 MFQ327705:MFQ327717 MPM327705:MPM327717 MZI327705:MZI327717 NJE327705:NJE327717 NTA327705:NTA327717 OCW327705:OCW327717 OMS327705:OMS327717 OWO327705:OWO327717 PGK327705:PGK327717 PQG327705:PQG327717 QAC327705:QAC327717 QJY327705:QJY327717 QTU327705:QTU327717 RDQ327705:RDQ327717 RNM327705:RNM327717 RXI327705:RXI327717 SHE327705:SHE327717 SRA327705:SRA327717 TAW327705:TAW327717 TKS327705:TKS327717 TUO327705:TUO327717 UEK327705:UEK327717 UOG327705:UOG327717 UYC327705:UYC327717 VHY327705:VHY327717 VRU327705:VRU327717 WBQ327705:WBQ327717 WLM327705:WLM327717 WVI327705:WVI327717 A393241:A393253 IW393241:IW393253 SS393241:SS393253 ACO393241:ACO393253 AMK393241:AMK393253 AWG393241:AWG393253 BGC393241:BGC393253 BPY393241:BPY393253 BZU393241:BZU393253 CJQ393241:CJQ393253 CTM393241:CTM393253 DDI393241:DDI393253 DNE393241:DNE393253 DXA393241:DXA393253 EGW393241:EGW393253 EQS393241:EQS393253 FAO393241:FAO393253 FKK393241:FKK393253 FUG393241:FUG393253 GEC393241:GEC393253 GNY393241:GNY393253 GXU393241:GXU393253 HHQ393241:HHQ393253 HRM393241:HRM393253 IBI393241:IBI393253 ILE393241:ILE393253 IVA393241:IVA393253 JEW393241:JEW393253 JOS393241:JOS393253 JYO393241:JYO393253 KIK393241:KIK393253 KSG393241:KSG393253 LCC393241:LCC393253 LLY393241:LLY393253 LVU393241:LVU393253 MFQ393241:MFQ393253 MPM393241:MPM393253 MZI393241:MZI393253 NJE393241:NJE393253 NTA393241:NTA393253 OCW393241:OCW393253 OMS393241:OMS393253 OWO393241:OWO393253 PGK393241:PGK393253 PQG393241:PQG393253 QAC393241:QAC393253 QJY393241:QJY393253 QTU393241:QTU393253 RDQ393241:RDQ393253 RNM393241:RNM393253 RXI393241:RXI393253 SHE393241:SHE393253 SRA393241:SRA393253 TAW393241:TAW393253 TKS393241:TKS393253 TUO393241:TUO393253 UEK393241:UEK393253 UOG393241:UOG393253 UYC393241:UYC393253 VHY393241:VHY393253 VRU393241:VRU393253 WBQ393241:WBQ393253 WLM393241:WLM393253 WVI393241:WVI393253 A458777:A458789 IW458777:IW458789 SS458777:SS458789 ACO458777:ACO458789 AMK458777:AMK458789 AWG458777:AWG458789 BGC458777:BGC458789 BPY458777:BPY458789 BZU458777:BZU458789 CJQ458777:CJQ458789 CTM458777:CTM458789 DDI458777:DDI458789 DNE458777:DNE458789 DXA458777:DXA458789 EGW458777:EGW458789 EQS458777:EQS458789 FAO458777:FAO458789 FKK458777:FKK458789 FUG458777:FUG458789 GEC458777:GEC458789 GNY458777:GNY458789 GXU458777:GXU458789 HHQ458777:HHQ458789 HRM458777:HRM458789 IBI458777:IBI458789 ILE458777:ILE458789 IVA458777:IVA458789 JEW458777:JEW458789 JOS458777:JOS458789 JYO458777:JYO458789 KIK458777:KIK458789 KSG458777:KSG458789 LCC458777:LCC458789 LLY458777:LLY458789 LVU458777:LVU458789 MFQ458777:MFQ458789 MPM458777:MPM458789 MZI458777:MZI458789 NJE458777:NJE458789 NTA458777:NTA458789 OCW458777:OCW458789 OMS458777:OMS458789 OWO458777:OWO458789 PGK458777:PGK458789 PQG458777:PQG458789 QAC458777:QAC458789 QJY458777:QJY458789 QTU458777:QTU458789 RDQ458777:RDQ458789 RNM458777:RNM458789 RXI458777:RXI458789 SHE458777:SHE458789 SRA458777:SRA458789 TAW458777:TAW458789 TKS458777:TKS458789 TUO458777:TUO458789 UEK458777:UEK458789 UOG458777:UOG458789 UYC458777:UYC458789 VHY458777:VHY458789 VRU458777:VRU458789 WBQ458777:WBQ458789 WLM458777:WLM458789 WVI458777:WVI458789 A524313:A524325 IW524313:IW524325 SS524313:SS524325 ACO524313:ACO524325 AMK524313:AMK524325 AWG524313:AWG524325 BGC524313:BGC524325 BPY524313:BPY524325 BZU524313:BZU524325 CJQ524313:CJQ524325 CTM524313:CTM524325 DDI524313:DDI524325 DNE524313:DNE524325 DXA524313:DXA524325 EGW524313:EGW524325 EQS524313:EQS524325 FAO524313:FAO524325 FKK524313:FKK524325 FUG524313:FUG524325 GEC524313:GEC524325 GNY524313:GNY524325 GXU524313:GXU524325 HHQ524313:HHQ524325 HRM524313:HRM524325 IBI524313:IBI524325 ILE524313:ILE524325 IVA524313:IVA524325 JEW524313:JEW524325 JOS524313:JOS524325 JYO524313:JYO524325 KIK524313:KIK524325 KSG524313:KSG524325 LCC524313:LCC524325 LLY524313:LLY524325 LVU524313:LVU524325 MFQ524313:MFQ524325 MPM524313:MPM524325 MZI524313:MZI524325 NJE524313:NJE524325 NTA524313:NTA524325 OCW524313:OCW524325 OMS524313:OMS524325 OWO524313:OWO524325 PGK524313:PGK524325 PQG524313:PQG524325 QAC524313:QAC524325 QJY524313:QJY524325 QTU524313:QTU524325 RDQ524313:RDQ524325 RNM524313:RNM524325 RXI524313:RXI524325 SHE524313:SHE524325 SRA524313:SRA524325 TAW524313:TAW524325 TKS524313:TKS524325 TUO524313:TUO524325 UEK524313:UEK524325 UOG524313:UOG524325 UYC524313:UYC524325 VHY524313:VHY524325 VRU524313:VRU524325 WBQ524313:WBQ524325 WLM524313:WLM524325 WVI524313:WVI524325 A589849:A589861 IW589849:IW589861 SS589849:SS589861 ACO589849:ACO589861 AMK589849:AMK589861 AWG589849:AWG589861 BGC589849:BGC589861 BPY589849:BPY589861 BZU589849:BZU589861 CJQ589849:CJQ589861 CTM589849:CTM589861 DDI589849:DDI589861 DNE589849:DNE589861 DXA589849:DXA589861 EGW589849:EGW589861 EQS589849:EQS589861 FAO589849:FAO589861 FKK589849:FKK589861 FUG589849:FUG589861 GEC589849:GEC589861 GNY589849:GNY589861 GXU589849:GXU589861 HHQ589849:HHQ589861 HRM589849:HRM589861 IBI589849:IBI589861 ILE589849:ILE589861 IVA589849:IVA589861 JEW589849:JEW589861 JOS589849:JOS589861 JYO589849:JYO589861 KIK589849:KIK589861 KSG589849:KSG589861 LCC589849:LCC589861 LLY589849:LLY589861 LVU589849:LVU589861 MFQ589849:MFQ589861 MPM589849:MPM589861 MZI589849:MZI589861 NJE589849:NJE589861 NTA589849:NTA589861 OCW589849:OCW589861 OMS589849:OMS589861 OWO589849:OWO589861 PGK589849:PGK589861 PQG589849:PQG589861 QAC589849:QAC589861 QJY589849:QJY589861 QTU589849:QTU589861 RDQ589849:RDQ589861 RNM589849:RNM589861 RXI589849:RXI589861 SHE589849:SHE589861 SRA589849:SRA589861 TAW589849:TAW589861 TKS589849:TKS589861 TUO589849:TUO589861 UEK589849:UEK589861 UOG589849:UOG589861 UYC589849:UYC589861 VHY589849:VHY589861 VRU589849:VRU589861 WBQ589849:WBQ589861 WLM589849:WLM589861 WVI589849:WVI589861 A655385:A655397 IW655385:IW655397 SS655385:SS655397 ACO655385:ACO655397 AMK655385:AMK655397 AWG655385:AWG655397 BGC655385:BGC655397 BPY655385:BPY655397 BZU655385:BZU655397 CJQ655385:CJQ655397 CTM655385:CTM655397 DDI655385:DDI655397 DNE655385:DNE655397 DXA655385:DXA655397 EGW655385:EGW655397 EQS655385:EQS655397 FAO655385:FAO655397 FKK655385:FKK655397 FUG655385:FUG655397 GEC655385:GEC655397 GNY655385:GNY655397 GXU655385:GXU655397 HHQ655385:HHQ655397 HRM655385:HRM655397 IBI655385:IBI655397 ILE655385:ILE655397 IVA655385:IVA655397 JEW655385:JEW655397 JOS655385:JOS655397 JYO655385:JYO655397 KIK655385:KIK655397 KSG655385:KSG655397 LCC655385:LCC655397 LLY655385:LLY655397 LVU655385:LVU655397 MFQ655385:MFQ655397 MPM655385:MPM655397 MZI655385:MZI655397 NJE655385:NJE655397 NTA655385:NTA655397 OCW655385:OCW655397 OMS655385:OMS655397 OWO655385:OWO655397 PGK655385:PGK655397 PQG655385:PQG655397 QAC655385:QAC655397 QJY655385:QJY655397 QTU655385:QTU655397 RDQ655385:RDQ655397 RNM655385:RNM655397 RXI655385:RXI655397 SHE655385:SHE655397 SRA655385:SRA655397 TAW655385:TAW655397 TKS655385:TKS655397 TUO655385:TUO655397 UEK655385:UEK655397 UOG655385:UOG655397 UYC655385:UYC655397 VHY655385:VHY655397 VRU655385:VRU655397 WBQ655385:WBQ655397 WLM655385:WLM655397 WVI655385:WVI655397 A720921:A720933 IW720921:IW720933 SS720921:SS720933 ACO720921:ACO720933 AMK720921:AMK720933 AWG720921:AWG720933 BGC720921:BGC720933 BPY720921:BPY720933 BZU720921:BZU720933 CJQ720921:CJQ720933 CTM720921:CTM720933 DDI720921:DDI720933 DNE720921:DNE720933 DXA720921:DXA720933 EGW720921:EGW720933 EQS720921:EQS720933 FAO720921:FAO720933 FKK720921:FKK720933 FUG720921:FUG720933 GEC720921:GEC720933 GNY720921:GNY720933 GXU720921:GXU720933 HHQ720921:HHQ720933 HRM720921:HRM720933 IBI720921:IBI720933 ILE720921:ILE720933 IVA720921:IVA720933 JEW720921:JEW720933 JOS720921:JOS720933 JYO720921:JYO720933 KIK720921:KIK720933 KSG720921:KSG720933 LCC720921:LCC720933 LLY720921:LLY720933 LVU720921:LVU720933 MFQ720921:MFQ720933 MPM720921:MPM720933 MZI720921:MZI720933 NJE720921:NJE720933 NTA720921:NTA720933 OCW720921:OCW720933 OMS720921:OMS720933 OWO720921:OWO720933 PGK720921:PGK720933 PQG720921:PQG720933 QAC720921:QAC720933 QJY720921:QJY720933 QTU720921:QTU720933 RDQ720921:RDQ720933 RNM720921:RNM720933 RXI720921:RXI720933 SHE720921:SHE720933 SRA720921:SRA720933 TAW720921:TAW720933 TKS720921:TKS720933 TUO720921:TUO720933 UEK720921:UEK720933 UOG720921:UOG720933 UYC720921:UYC720933 VHY720921:VHY720933 VRU720921:VRU720933 WBQ720921:WBQ720933 WLM720921:WLM720933 WVI720921:WVI720933 A786457:A786469 IW786457:IW786469 SS786457:SS786469 ACO786457:ACO786469 AMK786457:AMK786469 AWG786457:AWG786469 BGC786457:BGC786469 BPY786457:BPY786469 BZU786457:BZU786469 CJQ786457:CJQ786469 CTM786457:CTM786469 DDI786457:DDI786469 DNE786457:DNE786469 DXA786457:DXA786469 EGW786457:EGW786469 EQS786457:EQS786469 FAO786457:FAO786469 FKK786457:FKK786469 FUG786457:FUG786469 GEC786457:GEC786469 GNY786457:GNY786469 GXU786457:GXU786469 HHQ786457:HHQ786469 HRM786457:HRM786469 IBI786457:IBI786469 ILE786457:ILE786469 IVA786457:IVA786469 JEW786457:JEW786469 JOS786457:JOS786469 JYO786457:JYO786469 KIK786457:KIK786469 KSG786457:KSG786469 LCC786457:LCC786469 LLY786457:LLY786469 LVU786457:LVU786469 MFQ786457:MFQ786469 MPM786457:MPM786469 MZI786457:MZI786469 NJE786457:NJE786469 NTA786457:NTA786469 OCW786457:OCW786469 OMS786457:OMS786469 OWO786457:OWO786469 PGK786457:PGK786469 PQG786457:PQG786469 QAC786457:QAC786469 QJY786457:QJY786469 QTU786457:QTU786469 RDQ786457:RDQ786469 RNM786457:RNM786469 RXI786457:RXI786469 SHE786457:SHE786469 SRA786457:SRA786469 TAW786457:TAW786469 TKS786457:TKS786469 TUO786457:TUO786469 UEK786457:UEK786469 UOG786457:UOG786469 UYC786457:UYC786469 VHY786457:VHY786469 VRU786457:VRU786469 WBQ786457:WBQ786469 WLM786457:WLM786469 WVI786457:WVI786469 A851993:A852005 IW851993:IW852005 SS851993:SS852005 ACO851993:ACO852005 AMK851993:AMK852005 AWG851993:AWG852005 BGC851993:BGC852005 BPY851993:BPY852005 BZU851993:BZU852005 CJQ851993:CJQ852005 CTM851993:CTM852005 DDI851993:DDI852005 DNE851993:DNE852005 DXA851993:DXA852005 EGW851993:EGW852005 EQS851993:EQS852005 FAO851993:FAO852005 FKK851993:FKK852005 FUG851993:FUG852005 GEC851993:GEC852005 GNY851993:GNY852005 GXU851993:GXU852005 HHQ851993:HHQ852005 HRM851993:HRM852005 IBI851993:IBI852005 ILE851993:ILE852005 IVA851993:IVA852005 JEW851993:JEW852005 JOS851993:JOS852005 JYO851993:JYO852005 KIK851993:KIK852005 KSG851993:KSG852005 LCC851993:LCC852005 LLY851993:LLY852005 LVU851993:LVU852005 MFQ851993:MFQ852005 MPM851993:MPM852005 MZI851993:MZI852005 NJE851993:NJE852005 NTA851993:NTA852005 OCW851993:OCW852005 OMS851993:OMS852005 OWO851993:OWO852005 PGK851993:PGK852005 PQG851993:PQG852005 QAC851993:QAC852005 QJY851993:QJY852005 QTU851993:QTU852005 RDQ851993:RDQ852005 RNM851993:RNM852005 RXI851993:RXI852005 SHE851993:SHE852005 SRA851993:SRA852005 TAW851993:TAW852005 TKS851993:TKS852005 TUO851993:TUO852005 UEK851993:UEK852005 UOG851993:UOG852005 UYC851993:UYC852005 VHY851993:VHY852005 VRU851993:VRU852005 WBQ851993:WBQ852005 WLM851993:WLM852005 WVI851993:WVI852005 A917529:A917541 IW917529:IW917541 SS917529:SS917541 ACO917529:ACO917541 AMK917529:AMK917541 AWG917529:AWG917541 BGC917529:BGC917541 BPY917529:BPY917541 BZU917529:BZU917541 CJQ917529:CJQ917541 CTM917529:CTM917541 DDI917529:DDI917541 DNE917529:DNE917541 DXA917529:DXA917541 EGW917529:EGW917541 EQS917529:EQS917541 FAO917529:FAO917541 FKK917529:FKK917541 FUG917529:FUG917541 GEC917529:GEC917541 GNY917529:GNY917541 GXU917529:GXU917541 HHQ917529:HHQ917541 HRM917529:HRM917541 IBI917529:IBI917541 ILE917529:ILE917541 IVA917529:IVA917541 JEW917529:JEW917541 JOS917529:JOS917541 JYO917529:JYO917541 KIK917529:KIK917541 KSG917529:KSG917541 LCC917529:LCC917541 LLY917529:LLY917541 LVU917529:LVU917541 MFQ917529:MFQ917541 MPM917529:MPM917541 MZI917529:MZI917541 NJE917529:NJE917541 NTA917529:NTA917541 OCW917529:OCW917541 OMS917529:OMS917541 OWO917529:OWO917541 PGK917529:PGK917541 PQG917529:PQG917541 QAC917529:QAC917541 QJY917529:QJY917541 QTU917529:QTU917541 RDQ917529:RDQ917541 RNM917529:RNM917541 RXI917529:RXI917541 SHE917529:SHE917541 SRA917529:SRA917541 TAW917529:TAW917541 TKS917529:TKS917541 TUO917529:TUO917541 UEK917529:UEK917541 UOG917529:UOG917541 UYC917529:UYC917541 VHY917529:VHY917541 VRU917529:VRU917541 WBQ917529:WBQ917541 WLM917529:WLM917541 WVI917529:WVI917541 A983065:A983077 IW983065:IW983077 SS983065:SS983077 ACO983065:ACO983077 AMK983065:AMK983077 AWG983065:AWG983077 BGC983065:BGC983077 BPY983065:BPY983077 BZU983065:BZU983077 CJQ983065:CJQ983077 CTM983065:CTM983077 DDI983065:DDI983077 DNE983065:DNE983077 DXA983065:DXA983077 EGW983065:EGW983077 EQS983065:EQS983077 FAO983065:FAO983077 FKK983065:FKK983077 FUG983065:FUG983077 GEC983065:GEC983077 GNY983065:GNY983077 GXU983065:GXU983077 HHQ983065:HHQ983077 HRM983065:HRM983077 IBI983065:IBI983077 ILE983065:ILE983077 IVA983065:IVA983077 JEW983065:JEW983077 JOS983065:JOS983077 JYO983065:JYO983077 KIK983065:KIK983077 KSG983065:KSG983077 LCC983065:LCC983077 LLY983065:LLY983077 LVU983065:LVU983077 MFQ983065:MFQ983077 MPM983065:MPM983077 MZI983065:MZI983077 NJE983065:NJE983077 NTA983065:NTA983077 OCW983065:OCW983077 OMS983065:OMS983077 OWO983065:OWO983077 PGK983065:PGK983077 PQG983065:PQG983077 QAC983065:QAC983077 QJY983065:QJY983077 QTU983065:QTU983077 RDQ983065:RDQ983077 RNM983065:RNM983077 RXI983065:RXI983077 SHE983065:SHE983077 SRA983065:SRA983077 TAW983065:TAW983077 TKS983065:TKS983077 TUO983065:TUO983077 UEK983065:UEK983077 UOG983065:UOG983077 UYC983065:UYC983077 VHY983065:VHY983077 VRU983065:VRU983077 WBQ983065:WBQ983077 WLM983065:WLM983077 WVI983065:WVI983077" xr:uid="{13AA7372-4C19-41EF-BF66-618495073289}">
      <formula1>$C$47:$C$89</formula1>
    </dataValidation>
    <dataValidation type="list" allowBlank="1" showInputMessage="1" showErrorMessage="1" sqref="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xr:uid="{FDD6B74C-2A4E-4C5F-8CA0-DA4E115AECC9}">
      <formula1>$A$104:$A$105</formula1>
    </dataValidation>
    <dataValidation type="list" allowBlank="1" showInputMessage="1" showErrorMessage="1" sqref="L22:M22 JH22:JI22 TD22:TE22 ACZ22:ADA22 AMV22:AMW22 AWR22:AWS22 BGN22:BGO22 BQJ22:BQK22 CAF22:CAG22 CKB22:CKC22 CTX22:CTY22 DDT22:DDU22 DNP22:DNQ22 DXL22:DXM22 EHH22:EHI22 ERD22:ERE22 FAZ22:FBA22 FKV22:FKW22 FUR22:FUS22 GEN22:GEO22 GOJ22:GOK22 GYF22:GYG22 HIB22:HIC22 HRX22:HRY22 IBT22:IBU22 ILP22:ILQ22 IVL22:IVM22 JFH22:JFI22 JPD22:JPE22 JYZ22:JZA22 KIV22:KIW22 KSR22:KSS22 LCN22:LCO22 LMJ22:LMK22 LWF22:LWG22 MGB22:MGC22 MPX22:MPY22 MZT22:MZU22 NJP22:NJQ22 NTL22:NTM22 ODH22:ODI22 OND22:ONE22 OWZ22:OXA22 PGV22:PGW22 PQR22:PQS22 QAN22:QAO22 QKJ22:QKK22 QUF22:QUG22 REB22:REC22 RNX22:RNY22 RXT22:RXU22 SHP22:SHQ22 SRL22:SRM22 TBH22:TBI22 TLD22:TLE22 TUZ22:TVA22 UEV22:UEW22 UOR22:UOS22 UYN22:UYO22 VIJ22:VIK22 VSF22:VSG22 WCB22:WCC22 WLX22:WLY22 WVT22:WVU22 L65558:M65558 JH65558:JI65558 TD65558:TE65558 ACZ65558:ADA65558 AMV65558:AMW65558 AWR65558:AWS65558 BGN65558:BGO65558 BQJ65558:BQK65558 CAF65558:CAG65558 CKB65558:CKC65558 CTX65558:CTY65558 DDT65558:DDU65558 DNP65558:DNQ65558 DXL65558:DXM65558 EHH65558:EHI65558 ERD65558:ERE65558 FAZ65558:FBA65558 FKV65558:FKW65558 FUR65558:FUS65558 GEN65558:GEO65558 GOJ65558:GOK65558 GYF65558:GYG65558 HIB65558:HIC65558 HRX65558:HRY65558 IBT65558:IBU65558 ILP65558:ILQ65558 IVL65558:IVM65558 JFH65558:JFI65558 JPD65558:JPE65558 JYZ65558:JZA65558 KIV65558:KIW65558 KSR65558:KSS65558 LCN65558:LCO65558 LMJ65558:LMK65558 LWF65558:LWG65558 MGB65558:MGC65558 MPX65558:MPY65558 MZT65558:MZU65558 NJP65558:NJQ65558 NTL65558:NTM65558 ODH65558:ODI65558 OND65558:ONE65558 OWZ65558:OXA65558 PGV65558:PGW65558 PQR65558:PQS65558 QAN65558:QAO65558 QKJ65558:QKK65558 QUF65558:QUG65558 REB65558:REC65558 RNX65558:RNY65558 RXT65558:RXU65558 SHP65558:SHQ65558 SRL65558:SRM65558 TBH65558:TBI65558 TLD65558:TLE65558 TUZ65558:TVA65558 UEV65558:UEW65558 UOR65558:UOS65558 UYN65558:UYO65558 VIJ65558:VIK65558 VSF65558:VSG65558 WCB65558:WCC65558 WLX65558:WLY65558 WVT65558:WVU65558 L131094:M131094 JH131094:JI131094 TD131094:TE131094 ACZ131094:ADA131094 AMV131094:AMW131094 AWR131094:AWS131094 BGN131094:BGO131094 BQJ131094:BQK131094 CAF131094:CAG131094 CKB131094:CKC131094 CTX131094:CTY131094 DDT131094:DDU131094 DNP131094:DNQ131094 DXL131094:DXM131094 EHH131094:EHI131094 ERD131094:ERE131094 FAZ131094:FBA131094 FKV131094:FKW131094 FUR131094:FUS131094 GEN131094:GEO131094 GOJ131094:GOK131094 GYF131094:GYG131094 HIB131094:HIC131094 HRX131094:HRY131094 IBT131094:IBU131094 ILP131094:ILQ131094 IVL131094:IVM131094 JFH131094:JFI131094 JPD131094:JPE131094 JYZ131094:JZA131094 KIV131094:KIW131094 KSR131094:KSS131094 LCN131094:LCO131094 LMJ131094:LMK131094 LWF131094:LWG131094 MGB131094:MGC131094 MPX131094:MPY131094 MZT131094:MZU131094 NJP131094:NJQ131094 NTL131094:NTM131094 ODH131094:ODI131094 OND131094:ONE131094 OWZ131094:OXA131094 PGV131094:PGW131094 PQR131094:PQS131094 QAN131094:QAO131094 QKJ131094:QKK131094 QUF131094:QUG131094 REB131094:REC131094 RNX131094:RNY131094 RXT131094:RXU131094 SHP131094:SHQ131094 SRL131094:SRM131094 TBH131094:TBI131094 TLD131094:TLE131094 TUZ131094:TVA131094 UEV131094:UEW131094 UOR131094:UOS131094 UYN131094:UYO131094 VIJ131094:VIK131094 VSF131094:VSG131094 WCB131094:WCC131094 WLX131094:WLY131094 WVT131094:WVU131094 L196630:M196630 JH196630:JI196630 TD196630:TE196630 ACZ196630:ADA196630 AMV196630:AMW196630 AWR196630:AWS196630 BGN196630:BGO196630 BQJ196630:BQK196630 CAF196630:CAG196630 CKB196630:CKC196630 CTX196630:CTY196630 DDT196630:DDU196630 DNP196630:DNQ196630 DXL196630:DXM196630 EHH196630:EHI196630 ERD196630:ERE196630 FAZ196630:FBA196630 FKV196630:FKW196630 FUR196630:FUS196630 GEN196630:GEO196630 GOJ196630:GOK196630 GYF196630:GYG196630 HIB196630:HIC196630 HRX196630:HRY196630 IBT196630:IBU196630 ILP196630:ILQ196630 IVL196630:IVM196630 JFH196630:JFI196630 JPD196630:JPE196630 JYZ196630:JZA196630 KIV196630:KIW196630 KSR196630:KSS196630 LCN196630:LCO196630 LMJ196630:LMK196630 LWF196630:LWG196630 MGB196630:MGC196630 MPX196630:MPY196630 MZT196630:MZU196630 NJP196630:NJQ196630 NTL196630:NTM196630 ODH196630:ODI196630 OND196630:ONE196630 OWZ196630:OXA196630 PGV196630:PGW196630 PQR196630:PQS196630 QAN196630:QAO196630 QKJ196630:QKK196630 QUF196630:QUG196630 REB196630:REC196630 RNX196630:RNY196630 RXT196630:RXU196630 SHP196630:SHQ196630 SRL196630:SRM196630 TBH196630:TBI196630 TLD196630:TLE196630 TUZ196630:TVA196630 UEV196630:UEW196630 UOR196630:UOS196630 UYN196630:UYO196630 VIJ196630:VIK196630 VSF196630:VSG196630 WCB196630:WCC196630 WLX196630:WLY196630 WVT196630:WVU196630 L262166:M262166 JH262166:JI262166 TD262166:TE262166 ACZ262166:ADA262166 AMV262166:AMW262166 AWR262166:AWS262166 BGN262166:BGO262166 BQJ262166:BQK262166 CAF262166:CAG262166 CKB262166:CKC262166 CTX262166:CTY262166 DDT262166:DDU262166 DNP262166:DNQ262166 DXL262166:DXM262166 EHH262166:EHI262166 ERD262166:ERE262166 FAZ262166:FBA262166 FKV262166:FKW262166 FUR262166:FUS262166 GEN262166:GEO262166 GOJ262166:GOK262166 GYF262166:GYG262166 HIB262166:HIC262166 HRX262166:HRY262166 IBT262166:IBU262166 ILP262166:ILQ262166 IVL262166:IVM262166 JFH262166:JFI262166 JPD262166:JPE262166 JYZ262166:JZA262166 KIV262166:KIW262166 KSR262166:KSS262166 LCN262166:LCO262166 LMJ262166:LMK262166 LWF262166:LWG262166 MGB262166:MGC262166 MPX262166:MPY262166 MZT262166:MZU262166 NJP262166:NJQ262166 NTL262166:NTM262166 ODH262166:ODI262166 OND262166:ONE262166 OWZ262166:OXA262166 PGV262166:PGW262166 PQR262166:PQS262166 QAN262166:QAO262166 QKJ262166:QKK262166 QUF262166:QUG262166 REB262166:REC262166 RNX262166:RNY262166 RXT262166:RXU262166 SHP262166:SHQ262166 SRL262166:SRM262166 TBH262166:TBI262166 TLD262166:TLE262166 TUZ262166:TVA262166 UEV262166:UEW262166 UOR262166:UOS262166 UYN262166:UYO262166 VIJ262166:VIK262166 VSF262166:VSG262166 WCB262166:WCC262166 WLX262166:WLY262166 WVT262166:WVU262166 L327702:M327702 JH327702:JI327702 TD327702:TE327702 ACZ327702:ADA327702 AMV327702:AMW327702 AWR327702:AWS327702 BGN327702:BGO327702 BQJ327702:BQK327702 CAF327702:CAG327702 CKB327702:CKC327702 CTX327702:CTY327702 DDT327702:DDU327702 DNP327702:DNQ327702 DXL327702:DXM327702 EHH327702:EHI327702 ERD327702:ERE327702 FAZ327702:FBA327702 FKV327702:FKW327702 FUR327702:FUS327702 GEN327702:GEO327702 GOJ327702:GOK327702 GYF327702:GYG327702 HIB327702:HIC327702 HRX327702:HRY327702 IBT327702:IBU327702 ILP327702:ILQ327702 IVL327702:IVM327702 JFH327702:JFI327702 JPD327702:JPE327702 JYZ327702:JZA327702 KIV327702:KIW327702 KSR327702:KSS327702 LCN327702:LCO327702 LMJ327702:LMK327702 LWF327702:LWG327702 MGB327702:MGC327702 MPX327702:MPY327702 MZT327702:MZU327702 NJP327702:NJQ327702 NTL327702:NTM327702 ODH327702:ODI327702 OND327702:ONE327702 OWZ327702:OXA327702 PGV327702:PGW327702 PQR327702:PQS327702 QAN327702:QAO327702 QKJ327702:QKK327702 QUF327702:QUG327702 REB327702:REC327702 RNX327702:RNY327702 RXT327702:RXU327702 SHP327702:SHQ327702 SRL327702:SRM327702 TBH327702:TBI327702 TLD327702:TLE327702 TUZ327702:TVA327702 UEV327702:UEW327702 UOR327702:UOS327702 UYN327702:UYO327702 VIJ327702:VIK327702 VSF327702:VSG327702 WCB327702:WCC327702 WLX327702:WLY327702 WVT327702:WVU327702 L393238:M393238 JH393238:JI393238 TD393238:TE393238 ACZ393238:ADA393238 AMV393238:AMW393238 AWR393238:AWS393238 BGN393238:BGO393238 BQJ393238:BQK393238 CAF393238:CAG393238 CKB393238:CKC393238 CTX393238:CTY393238 DDT393238:DDU393238 DNP393238:DNQ393238 DXL393238:DXM393238 EHH393238:EHI393238 ERD393238:ERE393238 FAZ393238:FBA393238 FKV393238:FKW393238 FUR393238:FUS393238 GEN393238:GEO393238 GOJ393238:GOK393238 GYF393238:GYG393238 HIB393238:HIC393238 HRX393238:HRY393238 IBT393238:IBU393238 ILP393238:ILQ393238 IVL393238:IVM393238 JFH393238:JFI393238 JPD393238:JPE393238 JYZ393238:JZA393238 KIV393238:KIW393238 KSR393238:KSS393238 LCN393238:LCO393238 LMJ393238:LMK393238 LWF393238:LWG393238 MGB393238:MGC393238 MPX393238:MPY393238 MZT393238:MZU393238 NJP393238:NJQ393238 NTL393238:NTM393238 ODH393238:ODI393238 OND393238:ONE393238 OWZ393238:OXA393238 PGV393238:PGW393238 PQR393238:PQS393238 QAN393238:QAO393238 QKJ393238:QKK393238 QUF393238:QUG393238 REB393238:REC393238 RNX393238:RNY393238 RXT393238:RXU393238 SHP393238:SHQ393238 SRL393238:SRM393238 TBH393238:TBI393238 TLD393238:TLE393238 TUZ393238:TVA393238 UEV393238:UEW393238 UOR393238:UOS393238 UYN393238:UYO393238 VIJ393238:VIK393238 VSF393238:VSG393238 WCB393238:WCC393238 WLX393238:WLY393238 WVT393238:WVU393238 L458774:M458774 JH458774:JI458774 TD458774:TE458774 ACZ458774:ADA458774 AMV458774:AMW458774 AWR458774:AWS458774 BGN458774:BGO458774 BQJ458774:BQK458774 CAF458774:CAG458774 CKB458774:CKC458774 CTX458774:CTY458774 DDT458774:DDU458774 DNP458774:DNQ458774 DXL458774:DXM458774 EHH458774:EHI458774 ERD458774:ERE458774 FAZ458774:FBA458774 FKV458774:FKW458774 FUR458774:FUS458774 GEN458774:GEO458774 GOJ458774:GOK458774 GYF458774:GYG458774 HIB458774:HIC458774 HRX458774:HRY458774 IBT458774:IBU458774 ILP458774:ILQ458774 IVL458774:IVM458774 JFH458774:JFI458774 JPD458774:JPE458774 JYZ458774:JZA458774 KIV458774:KIW458774 KSR458774:KSS458774 LCN458774:LCO458774 LMJ458774:LMK458774 LWF458774:LWG458774 MGB458774:MGC458774 MPX458774:MPY458774 MZT458774:MZU458774 NJP458774:NJQ458774 NTL458774:NTM458774 ODH458774:ODI458774 OND458774:ONE458774 OWZ458774:OXA458774 PGV458774:PGW458774 PQR458774:PQS458774 QAN458774:QAO458774 QKJ458774:QKK458774 QUF458774:QUG458774 REB458774:REC458774 RNX458774:RNY458774 RXT458774:RXU458774 SHP458774:SHQ458774 SRL458774:SRM458774 TBH458774:TBI458774 TLD458774:TLE458774 TUZ458774:TVA458774 UEV458774:UEW458774 UOR458774:UOS458774 UYN458774:UYO458774 VIJ458774:VIK458774 VSF458774:VSG458774 WCB458774:WCC458774 WLX458774:WLY458774 WVT458774:WVU458774 L524310:M524310 JH524310:JI524310 TD524310:TE524310 ACZ524310:ADA524310 AMV524310:AMW524310 AWR524310:AWS524310 BGN524310:BGO524310 BQJ524310:BQK524310 CAF524310:CAG524310 CKB524310:CKC524310 CTX524310:CTY524310 DDT524310:DDU524310 DNP524310:DNQ524310 DXL524310:DXM524310 EHH524310:EHI524310 ERD524310:ERE524310 FAZ524310:FBA524310 FKV524310:FKW524310 FUR524310:FUS524310 GEN524310:GEO524310 GOJ524310:GOK524310 GYF524310:GYG524310 HIB524310:HIC524310 HRX524310:HRY524310 IBT524310:IBU524310 ILP524310:ILQ524310 IVL524310:IVM524310 JFH524310:JFI524310 JPD524310:JPE524310 JYZ524310:JZA524310 KIV524310:KIW524310 KSR524310:KSS524310 LCN524310:LCO524310 LMJ524310:LMK524310 LWF524310:LWG524310 MGB524310:MGC524310 MPX524310:MPY524310 MZT524310:MZU524310 NJP524310:NJQ524310 NTL524310:NTM524310 ODH524310:ODI524310 OND524310:ONE524310 OWZ524310:OXA524310 PGV524310:PGW524310 PQR524310:PQS524310 QAN524310:QAO524310 QKJ524310:QKK524310 QUF524310:QUG524310 REB524310:REC524310 RNX524310:RNY524310 RXT524310:RXU524310 SHP524310:SHQ524310 SRL524310:SRM524310 TBH524310:TBI524310 TLD524310:TLE524310 TUZ524310:TVA524310 UEV524310:UEW524310 UOR524310:UOS524310 UYN524310:UYO524310 VIJ524310:VIK524310 VSF524310:VSG524310 WCB524310:WCC524310 WLX524310:WLY524310 WVT524310:WVU524310 L589846:M589846 JH589846:JI589846 TD589846:TE589846 ACZ589846:ADA589846 AMV589846:AMW589846 AWR589846:AWS589846 BGN589846:BGO589846 BQJ589846:BQK589846 CAF589846:CAG589846 CKB589846:CKC589846 CTX589846:CTY589846 DDT589846:DDU589846 DNP589846:DNQ589846 DXL589846:DXM589846 EHH589846:EHI589846 ERD589846:ERE589846 FAZ589846:FBA589846 FKV589846:FKW589846 FUR589846:FUS589846 GEN589846:GEO589846 GOJ589846:GOK589846 GYF589846:GYG589846 HIB589846:HIC589846 HRX589846:HRY589846 IBT589846:IBU589846 ILP589846:ILQ589846 IVL589846:IVM589846 JFH589846:JFI589846 JPD589846:JPE589846 JYZ589846:JZA589846 KIV589846:KIW589846 KSR589846:KSS589846 LCN589846:LCO589846 LMJ589846:LMK589846 LWF589846:LWG589846 MGB589846:MGC589846 MPX589846:MPY589846 MZT589846:MZU589846 NJP589846:NJQ589846 NTL589846:NTM589846 ODH589846:ODI589846 OND589846:ONE589846 OWZ589846:OXA589846 PGV589846:PGW589846 PQR589846:PQS589846 QAN589846:QAO589846 QKJ589846:QKK589846 QUF589846:QUG589846 REB589846:REC589846 RNX589846:RNY589846 RXT589846:RXU589846 SHP589846:SHQ589846 SRL589846:SRM589846 TBH589846:TBI589846 TLD589846:TLE589846 TUZ589846:TVA589846 UEV589846:UEW589846 UOR589846:UOS589846 UYN589846:UYO589846 VIJ589846:VIK589846 VSF589846:VSG589846 WCB589846:WCC589846 WLX589846:WLY589846 WVT589846:WVU589846 L655382:M655382 JH655382:JI655382 TD655382:TE655382 ACZ655382:ADA655382 AMV655382:AMW655382 AWR655382:AWS655382 BGN655382:BGO655382 BQJ655382:BQK655382 CAF655382:CAG655382 CKB655382:CKC655382 CTX655382:CTY655382 DDT655382:DDU655382 DNP655382:DNQ655382 DXL655382:DXM655382 EHH655382:EHI655382 ERD655382:ERE655382 FAZ655382:FBA655382 FKV655382:FKW655382 FUR655382:FUS655382 GEN655382:GEO655382 GOJ655382:GOK655382 GYF655382:GYG655382 HIB655382:HIC655382 HRX655382:HRY655382 IBT655382:IBU655382 ILP655382:ILQ655382 IVL655382:IVM655382 JFH655382:JFI655382 JPD655382:JPE655382 JYZ655382:JZA655382 KIV655382:KIW655382 KSR655382:KSS655382 LCN655382:LCO655382 LMJ655382:LMK655382 LWF655382:LWG655382 MGB655382:MGC655382 MPX655382:MPY655382 MZT655382:MZU655382 NJP655382:NJQ655382 NTL655382:NTM655382 ODH655382:ODI655382 OND655382:ONE655382 OWZ655382:OXA655382 PGV655382:PGW655382 PQR655382:PQS655382 QAN655382:QAO655382 QKJ655382:QKK655382 QUF655382:QUG655382 REB655382:REC655382 RNX655382:RNY655382 RXT655382:RXU655382 SHP655382:SHQ655382 SRL655382:SRM655382 TBH655382:TBI655382 TLD655382:TLE655382 TUZ655382:TVA655382 UEV655382:UEW655382 UOR655382:UOS655382 UYN655382:UYO655382 VIJ655382:VIK655382 VSF655382:VSG655382 WCB655382:WCC655382 WLX655382:WLY655382 WVT655382:WVU655382 L720918:M720918 JH720918:JI720918 TD720918:TE720918 ACZ720918:ADA720918 AMV720918:AMW720918 AWR720918:AWS720918 BGN720918:BGO720918 BQJ720918:BQK720918 CAF720918:CAG720918 CKB720918:CKC720918 CTX720918:CTY720918 DDT720918:DDU720918 DNP720918:DNQ720918 DXL720918:DXM720918 EHH720918:EHI720918 ERD720918:ERE720918 FAZ720918:FBA720918 FKV720918:FKW720918 FUR720918:FUS720918 GEN720918:GEO720918 GOJ720918:GOK720918 GYF720918:GYG720918 HIB720918:HIC720918 HRX720918:HRY720918 IBT720918:IBU720918 ILP720918:ILQ720918 IVL720918:IVM720918 JFH720918:JFI720918 JPD720918:JPE720918 JYZ720918:JZA720918 KIV720918:KIW720918 KSR720918:KSS720918 LCN720918:LCO720918 LMJ720918:LMK720918 LWF720918:LWG720918 MGB720918:MGC720918 MPX720918:MPY720918 MZT720918:MZU720918 NJP720918:NJQ720918 NTL720918:NTM720918 ODH720918:ODI720918 OND720918:ONE720918 OWZ720918:OXA720918 PGV720918:PGW720918 PQR720918:PQS720918 QAN720918:QAO720918 QKJ720918:QKK720918 QUF720918:QUG720918 REB720918:REC720918 RNX720918:RNY720918 RXT720918:RXU720918 SHP720918:SHQ720918 SRL720918:SRM720918 TBH720918:TBI720918 TLD720918:TLE720918 TUZ720918:TVA720918 UEV720918:UEW720918 UOR720918:UOS720918 UYN720918:UYO720918 VIJ720918:VIK720918 VSF720918:VSG720918 WCB720918:WCC720918 WLX720918:WLY720918 WVT720918:WVU720918 L786454:M786454 JH786454:JI786454 TD786454:TE786454 ACZ786454:ADA786454 AMV786454:AMW786454 AWR786454:AWS786454 BGN786454:BGO786454 BQJ786454:BQK786454 CAF786454:CAG786454 CKB786454:CKC786454 CTX786454:CTY786454 DDT786454:DDU786454 DNP786454:DNQ786454 DXL786454:DXM786454 EHH786454:EHI786454 ERD786454:ERE786454 FAZ786454:FBA786454 FKV786454:FKW786454 FUR786454:FUS786454 GEN786454:GEO786454 GOJ786454:GOK786454 GYF786454:GYG786454 HIB786454:HIC786454 HRX786454:HRY786454 IBT786454:IBU786454 ILP786454:ILQ786454 IVL786454:IVM786454 JFH786454:JFI786454 JPD786454:JPE786454 JYZ786454:JZA786454 KIV786454:KIW786454 KSR786454:KSS786454 LCN786454:LCO786454 LMJ786454:LMK786454 LWF786454:LWG786454 MGB786454:MGC786454 MPX786454:MPY786454 MZT786454:MZU786454 NJP786454:NJQ786454 NTL786454:NTM786454 ODH786454:ODI786454 OND786454:ONE786454 OWZ786454:OXA786454 PGV786454:PGW786454 PQR786454:PQS786454 QAN786454:QAO786454 QKJ786454:QKK786454 QUF786454:QUG786454 REB786454:REC786454 RNX786454:RNY786454 RXT786454:RXU786454 SHP786454:SHQ786454 SRL786454:SRM786454 TBH786454:TBI786454 TLD786454:TLE786454 TUZ786454:TVA786454 UEV786454:UEW786454 UOR786454:UOS786454 UYN786454:UYO786454 VIJ786454:VIK786454 VSF786454:VSG786454 WCB786454:WCC786454 WLX786454:WLY786454 WVT786454:WVU786454 L851990:M851990 JH851990:JI851990 TD851990:TE851990 ACZ851990:ADA851990 AMV851990:AMW851990 AWR851990:AWS851990 BGN851990:BGO851990 BQJ851990:BQK851990 CAF851990:CAG851990 CKB851990:CKC851990 CTX851990:CTY851990 DDT851990:DDU851990 DNP851990:DNQ851990 DXL851990:DXM851990 EHH851990:EHI851990 ERD851990:ERE851990 FAZ851990:FBA851990 FKV851990:FKW851990 FUR851990:FUS851990 GEN851990:GEO851990 GOJ851990:GOK851990 GYF851990:GYG851990 HIB851990:HIC851990 HRX851990:HRY851990 IBT851990:IBU851990 ILP851990:ILQ851990 IVL851990:IVM851990 JFH851990:JFI851990 JPD851990:JPE851990 JYZ851990:JZA851990 KIV851990:KIW851990 KSR851990:KSS851990 LCN851990:LCO851990 LMJ851990:LMK851990 LWF851990:LWG851990 MGB851990:MGC851990 MPX851990:MPY851990 MZT851990:MZU851990 NJP851990:NJQ851990 NTL851990:NTM851990 ODH851990:ODI851990 OND851990:ONE851990 OWZ851990:OXA851990 PGV851990:PGW851990 PQR851990:PQS851990 QAN851990:QAO851990 QKJ851990:QKK851990 QUF851990:QUG851990 REB851990:REC851990 RNX851990:RNY851990 RXT851990:RXU851990 SHP851990:SHQ851990 SRL851990:SRM851990 TBH851990:TBI851990 TLD851990:TLE851990 TUZ851990:TVA851990 UEV851990:UEW851990 UOR851990:UOS851990 UYN851990:UYO851990 VIJ851990:VIK851990 VSF851990:VSG851990 WCB851990:WCC851990 WLX851990:WLY851990 WVT851990:WVU851990 L917526:M917526 JH917526:JI917526 TD917526:TE917526 ACZ917526:ADA917526 AMV917526:AMW917526 AWR917526:AWS917526 BGN917526:BGO917526 BQJ917526:BQK917526 CAF917526:CAG917526 CKB917526:CKC917526 CTX917526:CTY917526 DDT917526:DDU917526 DNP917526:DNQ917526 DXL917526:DXM917526 EHH917526:EHI917526 ERD917526:ERE917526 FAZ917526:FBA917526 FKV917526:FKW917526 FUR917526:FUS917526 GEN917526:GEO917526 GOJ917526:GOK917526 GYF917526:GYG917526 HIB917526:HIC917526 HRX917526:HRY917526 IBT917526:IBU917526 ILP917526:ILQ917526 IVL917526:IVM917526 JFH917526:JFI917526 JPD917526:JPE917526 JYZ917526:JZA917526 KIV917526:KIW917526 KSR917526:KSS917526 LCN917526:LCO917526 LMJ917526:LMK917526 LWF917526:LWG917526 MGB917526:MGC917526 MPX917526:MPY917526 MZT917526:MZU917526 NJP917526:NJQ917526 NTL917526:NTM917526 ODH917526:ODI917526 OND917526:ONE917526 OWZ917526:OXA917526 PGV917526:PGW917526 PQR917526:PQS917526 QAN917526:QAO917526 QKJ917526:QKK917526 QUF917526:QUG917526 REB917526:REC917526 RNX917526:RNY917526 RXT917526:RXU917526 SHP917526:SHQ917526 SRL917526:SRM917526 TBH917526:TBI917526 TLD917526:TLE917526 TUZ917526:TVA917526 UEV917526:UEW917526 UOR917526:UOS917526 UYN917526:UYO917526 VIJ917526:VIK917526 VSF917526:VSG917526 WCB917526:WCC917526 WLX917526:WLY917526 WVT917526:WVU917526 L983062:M983062 JH983062:JI983062 TD983062:TE983062 ACZ983062:ADA983062 AMV983062:AMW983062 AWR983062:AWS983062 BGN983062:BGO983062 BQJ983062:BQK983062 CAF983062:CAG983062 CKB983062:CKC983062 CTX983062:CTY983062 DDT983062:DDU983062 DNP983062:DNQ983062 DXL983062:DXM983062 EHH983062:EHI983062 ERD983062:ERE983062 FAZ983062:FBA983062 FKV983062:FKW983062 FUR983062:FUS983062 GEN983062:GEO983062 GOJ983062:GOK983062 GYF983062:GYG983062 HIB983062:HIC983062 HRX983062:HRY983062 IBT983062:IBU983062 ILP983062:ILQ983062 IVL983062:IVM983062 JFH983062:JFI983062 JPD983062:JPE983062 JYZ983062:JZA983062 KIV983062:KIW983062 KSR983062:KSS983062 LCN983062:LCO983062 LMJ983062:LMK983062 LWF983062:LWG983062 MGB983062:MGC983062 MPX983062:MPY983062 MZT983062:MZU983062 NJP983062:NJQ983062 NTL983062:NTM983062 ODH983062:ODI983062 OND983062:ONE983062 OWZ983062:OXA983062 PGV983062:PGW983062 PQR983062:PQS983062 QAN983062:QAO983062 QKJ983062:QKK983062 QUF983062:QUG983062 REB983062:REC983062 RNX983062:RNY983062 RXT983062:RXU983062 SHP983062:SHQ983062 SRL983062:SRM983062 TBH983062:TBI983062 TLD983062:TLE983062 TUZ983062:TVA983062 UEV983062:UEW983062 UOR983062:UOS983062 UYN983062:UYO983062 VIJ983062:VIK983062 VSF983062:VSG983062 WCB983062:WCC983062 WLX983062:WLY983062 WVT983062:WVU983062" xr:uid="{525D0FB3-5788-44B5-9760-205797215D7D}">
      <formula1>$A$100:$A$103</formula1>
    </dataValidation>
    <dataValidation type="list" allowBlank="1" showInputMessage="1" showErrorMessage="1" sqref="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xr:uid="{0F695FF2-3C29-435D-8076-5B24EB8E6A47}">
      <formula1>$A$96:$A$99</formula1>
    </dataValidation>
  </dataValidations>
  <pageMargins left="0.53529411764705881" right="3.937007874015748E-2" top="0.34125" bottom="0.19685039370078741"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B22E9-3CEB-477D-A980-1E439718B29A}">
  <dimension ref="A1:X145"/>
  <sheetViews>
    <sheetView showGridLines="0" view="pageLayout" topLeftCell="B4" zoomScale="70" zoomScaleNormal="100" zoomScaleSheetLayoutView="85" zoomScalePageLayoutView="70" workbookViewId="0">
      <selection activeCell="I31" sqref="I31"/>
    </sheetView>
  </sheetViews>
  <sheetFormatPr baseColWidth="10" defaultRowHeight="13.5" x14ac:dyDescent="0.25"/>
  <cols>
    <col min="1" max="1" width="24.42578125" style="1" customWidth="1"/>
    <col min="2" max="2" width="12.28515625" style="1" customWidth="1"/>
    <col min="3" max="4" width="10.42578125" style="1" customWidth="1"/>
    <col min="5" max="5" width="11.42578125" style="1" customWidth="1"/>
    <col min="6" max="6" width="13.28515625" style="1" customWidth="1"/>
    <col min="7" max="7" width="12.5703125" style="1" customWidth="1"/>
    <col min="8" max="11" width="12.140625" style="1" customWidth="1"/>
    <col min="12" max="12" width="11.85546875" style="1" customWidth="1"/>
    <col min="13" max="13" width="12.140625" style="1" customWidth="1"/>
    <col min="14" max="15" width="13.5703125" style="1" customWidth="1"/>
    <col min="16" max="16" width="11.7109375" style="1" customWidth="1"/>
    <col min="17" max="17" width="15.42578125" style="1" customWidth="1"/>
    <col min="18" max="18" width="11.42578125" style="1"/>
    <col min="19" max="24" width="11.42578125" style="2"/>
    <col min="25" max="256" width="11.42578125" style="1"/>
    <col min="257" max="257" width="24.42578125" style="1" customWidth="1"/>
    <col min="258" max="258" width="12.28515625" style="1" customWidth="1"/>
    <col min="259" max="260" width="10.42578125" style="1" customWidth="1"/>
    <col min="261" max="261" width="11.42578125" style="1"/>
    <col min="262" max="262" width="13.28515625" style="1" customWidth="1"/>
    <col min="263" max="263" width="12.5703125" style="1" customWidth="1"/>
    <col min="264" max="267" width="12.140625" style="1" customWidth="1"/>
    <col min="268" max="268" width="11.85546875" style="1" customWidth="1"/>
    <col min="269" max="269" width="12.140625" style="1" customWidth="1"/>
    <col min="270" max="271" width="13.5703125" style="1" customWidth="1"/>
    <col min="272" max="272" width="11.7109375" style="1" customWidth="1"/>
    <col min="273" max="273" width="15.42578125" style="1" customWidth="1"/>
    <col min="274" max="512" width="11.42578125" style="1"/>
    <col min="513" max="513" width="24.42578125" style="1" customWidth="1"/>
    <col min="514" max="514" width="12.28515625" style="1" customWidth="1"/>
    <col min="515" max="516" width="10.42578125" style="1" customWidth="1"/>
    <col min="517" max="517" width="11.42578125" style="1"/>
    <col min="518" max="518" width="13.28515625" style="1" customWidth="1"/>
    <col min="519" max="519" width="12.5703125" style="1" customWidth="1"/>
    <col min="520" max="523" width="12.140625" style="1" customWidth="1"/>
    <col min="524" max="524" width="11.85546875" style="1" customWidth="1"/>
    <col min="525" max="525" width="12.140625" style="1" customWidth="1"/>
    <col min="526" max="527" width="13.5703125" style="1" customWidth="1"/>
    <col min="528" max="528" width="11.7109375" style="1" customWidth="1"/>
    <col min="529" max="529" width="15.42578125" style="1" customWidth="1"/>
    <col min="530" max="768" width="11.42578125" style="1"/>
    <col min="769" max="769" width="24.42578125" style="1" customWidth="1"/>
    <col min="770" max="770" width="12.28515625" style="1" customWidth="1"/>
    <col min="771" max="772" width="10.42578125" style="1" customWidth="1"/>
    <col min="773" max="773" width="11.42578125" style="1"/>
    <col min="774" max="774" width="13.28515625" style="1" customWidth="1"/>
    <col min="775" max="775" width="12.5703125" style="1" customWidth="1"/>
    <col min="776" max="779" width="12.140625" style="1" customWidth="1"/>
    <col min="780" max="780" width="11.85546875" style="1" customWidth="1"/>
    <col min="781" max="781" width="12.140625" style="1" customWidth="1"/>
    <col min="782" max="783" width="13.5703125" style="1" customWidth="1"/>
    <col min="784" max="784" width="11.7109375" style="1" customWidth="1"/>
    <col min="785" max="785" width="15.42578125" style="1" customWidth="1"/>
    <col min="786" max="1024" width="11.42578125" style="1"/>
    <col min="1025" max="1025" width="24.42578125" style="1" customWidth="1"/>
    <col min="1026" max="1026" width="12.28515625" style="1" customWidth="1"/>
    <col min="1027" max="1028" width="10.42578125" style="1" customWidth="1"/>
    <col min="1029" max="1029" width="11.42578125" style="1"/>
    <col min="1030" max="1030" width="13.28515625" style="1" customWidth="1"/>
    <col min="1031" max="1031" width="12.5703125" style="1" customWidth="1"/>
    <col min="1032" max="1035" width="12.140625" style="1" customWidth="1"/>
    <col min="1036" max="1036" width="11.85546875" style="1" customWidth="1"/>
    <col min="1037" max="1037" width="12.140625" style="1" customWidth="1"/>
    <col min="1038" max="1039" width="13.5703125" style="1" customWidth="1"/>
    <col min="1040" max="1040" width="11.7109375" style="1" customWidth="1"/>
    <col min="1041" max="1041" width="15.42578125" style="1" customWidth="1"/>
    <col min="1042" max="1280" width="11.42578125" style="1"/>
    <col min="1281" max="1281" width="24.42578125" style="1" customWidth="1"/>
    <col min="1282" max="1282" width="12.28515625" style="1" customWidth="1"/>
    <col min="1283" max="1284" width="10.42578125" style="1" customWidth="1"/>
    <col min="1285" max="1285" width="11.42578125" style="1"/>
    <col min="1286" max="1286" width="13.28515625" style="1" customWidth="1"/>
    <col min="1287" max="1287" width="12.5703125" style="1" customWidth="1"/>
    <col min="1288" max="1291" width="12.140625" style="1" customWidth="1"/>
    <col min="1292" max="1292" width="11.85546875" style="1" customWidth="1"/>
    <col min="1293" max="1293" width="12.140625" style="1" customWidth="1"/>
    <col min="1294" max="1295" width="13.5703125" style="1" customWidth="1"/>
    <col min="1296" max="1296" width="11.7109375" style="1" customWidth="1"/>
    <col min="1297" max="1297" width="15.42578125" style="1" customWidth="1"/>
    <col min="1298" max="1536" width="11.42578125" style="1"/>
    <col min="1537" max="1537" width="24.42578125" style="1" customWidth="1"/>
    <col min="1538" max="1538" width="12.28515625" style="1" customWidth="1"/>
    <col min="1539" max="1540" width="10.42578125" style="1" customWidth="1"/>
    <col min="1541" max="1541" width="11.42578125" style="1"/>
    <col min="1542" max="1542" width="13.28515625" style="1" customWidth="1"/>
    <col min="1543" max="1543" width="12.5703125" style="1" customWidth="1"/>
    <col min="1544" max="1547" width="12.140625" style="1" customWidth="1"/>
    <col min="1548" max="1548" width="11.85546875" style="1" customWidth="1"/>
    <col min="1549" max="1549" width="12.140625" style="1" customWidth="1"/>
    <col min="1550" max="1551" width="13.5703125" style="1" customWidth="1"/>
    <col min="1552" max="1552" width="11.7109375" style="1" customWidth="1"/>
    <col min="1553" max="1553" width="15.42578125" style="1" customWidth="1"/>
    <col min="1554" max="1792" width="11.42578125" style="1"/>
    <col min="1793" max="1793" width="24.42578125" style="1" customWidth="1"/>
    <col min="1794" max="1794" width="12.28515625" style="1" customWidth="1"/>
    <col min="1795" max="1796" width="10.42578125" style="1" customWidth="1"/>
    <col min="1797" max="1797" width="11.42578125" style="1"/>
    <col min="1798" max="1798" width="13.28515625" style="1" customWidth="1"/>
    <col min="1799" max="1799" width="12.5703125" style="1" customWidth="1"/>
    <col min="1800" max="1803" width="12.140625" style="1" customWidth="1"/>
    <col min="1804" max="1804" width="11.85546875" style="1" customWidth="1"/>
    <col min="1805" max="1805" width="12.140625" style="1" customWidth="1"/>
    <col min="1806" max="1807" width="13.5703125" style="1" customWidth="1"/>
    <col min="1808" max="1808" width="11.7109375" style="1" customWidth="1"/>
    <col min="1809" max="1809" width="15.42578125" style="1" customWidth="1"/>
    <col min="1810" max="2048" width="11.42578125" style="1"/>
    <col min="2049" max="2049" width="24.42578125" style="1" customWidth="1"/>
    <col min="2050" max="2050" width="12.28515625" style="1" customWidth="1"/>
    <col min="2051" max="2052" width="10.42578125" style="1" customWidth="1"/>
    <col min="2053" max="2053" width="11.42578125" style="1"/>
    <col min="2054" max="2054" width="13.28515625" style="1" customWidth="1"/>
    <col min="2055" max="2055" width="12.5703125" style="1" customWidth="1"/>
    <col min="2056" max="2059" width="12.140625" style="1" customWidth="1"/>
    <col min="2060" max="2060" width="11.85546875" style="1" customWidth="1"/>
    <col min="2061" max="2061" width="12.140625" style="1" customWidth="1"/>
    <col min="2062" max="2063" width="13.5703125" style="1" customWidth="1"/>
    <col min="2064" max="2064" width="11.7109375" style="1" customWidth="1"/>
    <col min="2065" max="2065" width="15.42578125" style="1" customWidth="1"/>
    <col min="2066" max="2304" width="11.42578125" style="1"/>
    <col min="2305" max="2305" width="24.42578125" style="1" customWidth="1"/>
    <col min="2306" max="2306" width="12.28515625" style="1" customWidth="1"/>
    <col min="2307" max="2308" width="10.42578125" style="1" customWidth="1"/>
    <col min="2309" max="2309" width="11.42578125" style="1"/>
    <col min="2310" max="2310" width="13.28515625" style="1" customWidth="1"/>
    <col min="2311" max="2311" width="12.5703125" style="1" customWidth="1"/>
    <col min="2312" max="2315" width="12.140625" style="1" customWidth="1"/>
    <col min="2316" max="2316" width="11.85546875" style="1" customWidth="1"/>
    <col min="2317" max="2317" width="12.140625" style="1" customWidth="1"/>
    <col min="2318" max="2319" width="13.5703125" style="1" customWidth="1"/>
    <col min="2320" max="2320" width="11.7109375" style="1" customWidth="1"/>
    <col min="2321" max="2321" width="15.42578125" style="1" customWidth="1"/>
    <col min="2322" max="2560" width="11.42578125" style="1"/>
    <col min="2561" max="2561" width="24.42578125" style="1" customWidth="1"/>
    <col min="2562" max="2562" width="12.28515625" style="1" customWidth="1"/>
    <col min="2563" max="2564" width="10.42578125" style="1" customWidth="1"/>
    <col min="2565" max="2565" width="11.42578125" style="1"/>
    <col min="2566" max="2566" width="13.28515625" style="1" customWidth="1"/>
    <col min="2567" max="2567" width="12.5703125" style="1" customWidth="1"/>
    <col min="2568" max="2571" width="12.140625" style="1" customWidth="1"/>
    <col min="2572" max="2572" width="11.85546875" style="1" customWidth="1"/>
    <col min="2573" max="2573" width="12.140625" style="1" customWidth="1"/>
    <col min="2574" max="2575" width="13.5703125" style="1" customWidth="1"/>
    <col min="2576" max="2576" width="11.7109375" style="1" customWidth="1"/>
    <col min="2577" max="2577" width="15.42578125" style="1" customWidth="1"/>
    <col min="2578" max="2816" width="11.42578125" style="1"/>
    <col min="2817" max="2817" width="24.42578125" style="1" customWidth="1"/>
    <col min="2818" max="2818" width="12.28515625" style="1" customWidth="1"/>
    <col min="2819" max="2820" width="10.42578125" style="1" customWidth="1"/>
    <col min="2821" max="2821" width="11.42578125" style="1"/>
    <col min="2822" max="2822" width="13.28515625" style="1" customWidth="1"/>
    <col min="2823" max="2823" width="12.5703125" style="1" customWidth="1"/>
    <col min="2824" max="2827" width="12.140625" style="1" customWidth="1"/>
    <col min="2828" max="2828" width="11.85546875" style="1" customWidth="1"/>
    <col min="2829" max="2829" width="12.140625" style="1" customWidth="1"/>
    <col min="2830" max="2831" width="13.5703125" style="1" customWidth="1"/>
    <col min="2832" max="2832" width="11.7109375" style="1" customWidth="1"/>
    <col min="2833" max="2833" width="15.42578125" style="1" customWidth="1"/>
    <col min="2834" max="3072" width="11.42578125" style="1"/>
    <col min="3073" max="3073" width="24.42578125" style="1" customWidth="1"/>
    <col min="3074" max="3074" width="12.28515625" style="1" customWidth="1"/>
    <col min="3075" max="3076" width="10.42578125" style="1" customWidth="1"/>
    <col min="3077" max="3077" width="11.42578125" style="1"/>
    <col min="3078" max="3078" width="13.28515625" style="1" customWidth="1"/>
    <col min="3079" max="3079" width="12.5703125" style="1" customWidth="1"/>
    <col min="3080" max="3083" width="12.140625" style="1" customWidth="1"/>
    <col min="3084" max="3084" width="11.85546875" style="1" customWidth="1"/>
    <col min="3085" max="3085" width="12.140625" style="1" customWidth="1"/>
    <col min="3086" max="3087" width="13.5703125" style="1" customWidth="1"/>
    <col min="3088" max="3088" width="11.7109375" style="1" customWidth="1"/>
    <col min="3089" max="3089" width="15.42578125" style="1" customWidth="1"/>
    <col min="3090" max="3328" width="11.42578125" style="1"/>
    <col min="3329" max="3329" width="24.42578125" style="1" customWidth="1"/>
    <col min="3330" max="3330" width="12.28515625" style="1" customWidth="1"/>
    <col min="3331" max="3332" width="10.42578125" style="1" customWidth="1"/>
    <col min="3333" max="3333" width="11.42578125" style="1"/>
    <col min="3334" max="3334" width="13.28515625" style="1" customWidth="1"/>
    <col min="3335" max="3335" width="12.5703125" style="1" customWidth="1"/>
    <col min="3336" max="3339" width="12.140625" style="1" customWidth="1"/>
    <col min="3340" max="3340" width="11.85546875" style="1" customWidth="1"/>
    <col min="3341" max="3341" width="12.140625" style="1" customWidth="1"/>
    <col min="3342" max="3343" width="13.5703125" style="1" customWidth="1"/>
    <col min="3344" max="3344" width="11.7109375" style="1" customWidth="1"/>
    <col min="3345" max="3345" width="15.42578125" style="1" customWidth="1"/>
    <col min="3346" max="3584" width="11.42578125" style="1"/>
    <col min="3585" max="3585" width="24.42578125" style="1" customWidth="1"/>
    <col min="3586" max="3586" width="12.28515625" style="1" customWidth="1"/>
    <col min="3587" max="3588" width="10.42578125" style="1" customWidth="1"/>
    <col min="3589" max="3589" width="11.42578125" style="1"/>
    <col min="3590" max="3590" width="13.28515625" style="1" customWidth="1"/>
    <col min="3591" max="3591" width="12.5703125" style="1" customWidth="1"/>
    <col min="3592" max="3595" width="12.140625" style="1" customWidth="1"/>
    <col min="3596" max="3596" width="11.85546875" style="1" customWidth="1"/>
    <col min="3597" max="3597" width="12.140625" style="1" customWidth="1"/>
    <col min="3598" max="3599" width="13.5703125" style="1" customWidth="1"/>
    <col min="3600" max="3600" width="11.7109375" style="1" customWidth="1"/>
    <col min="3601" max="3601" width="15.42578125" style="1" customWidth="1"/>
    <col min="3602" max="3840" width="11.42578125" style="1"/>
    <col min="3841" max="3841" width="24.42578125" style="1" customWidth="1"/>
    <col min="3842" max="3842" width="12.28515625" style="1" customWidth="1"/>
    <col min="3843" max="3844" width="10.42578125" style="1" customWidth="1"/>
    <col min="3845" max="3845" width="11.42578125" style="1"/>
    <col min="3846" max="3846" width="13.28515625" style="1" customWidth="1"/>
    <col min="3847" max="3847" width="12.5703125" style="1" customWidth="1"/>
    <col min="3848" max="3851" width="12.140625" style="1" customWidth="1"/>
    <col min="3852" max="3852" width="11.85546875" style="1" customWidth="1"/>
    <col min="3853" max="3853" width="12.140625" style="1" customWidth="1"/>
    <col min="3854" max="3855" width="13.5703125" style="1" customWidth="1"/>
    <col min="3856" max="3856" width="11.7109375" style="1" customWidth="1"/>
    <col min="3857" max="3857" width="15.42578125" style="1" customWidth="1"/>
    <col min="3858" max="4096" width="11.42578125" style="1"/>
    <col min="4097" max="4097" width="24.42578125" style="1" customWidth="1"/>
    <col min="4098" max="4098" width="12.28515625" style="1" customWidth="1"/>
    <col min="4099" max="4100" width="10.42578125" style="1" customWidth="1"/>
    <col min="4101" max="4101" width="11.42578125" style="1"/>
    <col min="4102" max="4102" width="13.28515625" style="1" customWidth="1"/>
    <col min="4103" max="4103" width="12.5703125" style="1" customWidth="1"/>
    <col min="4104" max="4107" width="12.140625" style="1" customWidth="1"/>
    <col min="4108" max="4108" width="11.85546875" style="1" customWidth="1"/>
    <col min="4109" max="4109" width="12.140625" style="1" customWidth="1"/>
    <col min="4110" max="4111" width="13.5703125" style="1" customWidth="1"/>
    <col min="4112" max="4112" width="11.7109375" style="1" customWidth="1"/>
    <col min="4113" max="4113" width="15.42578125" style="1" customWidth="1"/>
    <col min="4114" max="4352" width="11.42578125" style="1"/>
    <col min="4353" max="4353" width="24.42578125" style="1" customWidth="1"/>
    <col min="4354" max="4354" width="12.28515625" style="1" customWidth="1"/>
    <col min="4355" max="4356" width="10.42578125" style="1" customWidth="1"/>
    <col min="4357" max="4357" width="11.42578125" style="1"/>
    <col min="4358" max="4358" width="13.28515625" style="1" customWidth="1"/>
    <col min="4359" max="4359" width="12.5703125" style="1" customWidth="1"/>
    <col min="4360" max="4363" width="12.140625" style="1" customWidth="1"/>
    <col min="4364" max="4364" width="11.85546875" style="1" customWidth="1"/>
    <col min="4365" max="4365" width="12.140625" style="1" customWidth="1"/>
    <col min="4366" max="4367" width="13.5703125" style="1" customWidth="1"/>
    <col min="4368" max="4368" width="11.7109375" style="1" customWidth="1"/>
    <col min="4369" max="4369" width="15.42578125" style="1" customWidth="1"/>
    <col min="4370" max="4608" width="11.42578125" style="1"/>
    <col min="4609" max="4609" width="24.42578125" style="1" customWidth="1"/>
    <col min="4610" max="4610" width="12.28515625" style="1" customWidth="1"/>
    <col min="4611" max="4612" width="10.42578125" style="1" customWidth="1"/>
    <col min="4613" max="4613" width="11.42578125" style="1"/>
    <col min="4614" max="4614" width="13.28515625" style="1" customWidth="1"/>
    <col min="4615" max="4615" width="12.5703125" style="1" customWidth="1"/>
    <col min="4616" max="4619" width="12.140625" style="1" customWidth="1"/>
    <col min="4620" max="4620" width="11.85546875" style="1" customWidth="1"/>
    <col min="4621" max="4621" width="12.140625" style="1" customWidth="1"/>
    <col min="4622" max="4623" width="13.5703125" style="1" customWidth="1"/>
    <col min="4624" max="4624" width="11.7109375" style="1" customWidth="1"/>
    <col min="4625" max="4625" width="15.42578125" style="1" customWidth="1"/>
    <col min="4626" max="4864" width="11.42578125" style="1"/>
    <col min="4865" max="4865" width="24.42578125" style="1" customWidth="1"/>
    <col min="4866" max="4866" width="12.28515625" style="1" customWidth="1"/>
    <col min="4867" max="4868" width="10.42578125" style="1" customWidth="1"/>
    <col min="4869" max="4869" width="11.42578125" style="1"/>
    <col min="4870" max="4870" width="13.28515625" style="1" customWidth="1"/>
    <col min="4871" max="4871" width="12.5703125" style="1" customWidth="1"/>
    <col min="4872" max="4875" width="12.140625" style="1" customWidth="1"/>
    <col min="4876" max="4876" width="11.85546875" style="1" customWidth="1"/>
    <col min="4877" max="4877" width="12.140625" style="1" customWidth="1"/>
    <col min="4878" max="4879" width="13.5703125" style="1" customWidth="1"/>
    <col min="4880" max="4880" width="11.7109375" style="1" customWidth="1"/>
    <col min="4881" max="4881" width="15.42578125" style="1" customWidth="1"/>
    <col min="4882" max="5120" width="11.42578125" style="1"/>
    <col min="5121" max="5121" width="24.42578125" style="1" customWidth="1"/>
    <col min="5122" max="5122" width="12.28515625" style="1" customWidth="1"/>
    <col min="5123" max="5124" width="10.42578125" style="1" customWidth="1"/>
    <col min="5125" max="5125" width="11.42578125" style="1"/>
    <col min="5126" max="5126" width="13.28515625" style="1" customWidth="1"/>
    <col min="5127" max="5127" width="12.5703125" style="1" customWidth="1"/>
    <col min="5128" max="5131" width="12.140625" style="1" customWidth="1"/>
    <col min="5132" max="5132" width="11.85546875" style="1" customWidth="1"/>
    <col min="5133" max="5133" width="12.140625" style="1" customWidth="1"/>
    <col min="5134" max="5135" width="13.5703125" style="1" customWidth="1"/>
    <col min="5136" max="5136" width="11.7109375" style="1" customWidth="1"/>
    <col min="5137" max="5137" width="15.42578125" style="1" customWidth="1"/>
    <col min="5138" max="5376" width="11.42578125" style="1"/>
    <col min="5377" max="5377" width="24.42578125" style="1" customWidth="1"/>
    <col min="5378" max="5378" width="12.28515625" style="1" customWidth="1"/>
    <col min="5379" max="5380" width="10.42578125" style="1" customWidth="1"/>
    <col min="5381" max="5381" width="11.42578125" style="1"/>
    <col min="5382" max="5382" width="13.28515625" style="1" customWidth="1"/>
    <col min="5383" max="5383" width="12.5703125" style="1" customWidth="1"/>
    <col min="5384" max="5387" width="12.140625" style="1" customWidth="1"/>
    <col min="5388" max="5388" width="11.85546875" style="1" customWidth="1"/>
    <col min="5389" max="5389" width="12.140625" style="1" customWidth="1"/>
    <col min="5390" max="5391" width="13.5703125" style="1" customWidth="1"/>
    <col min="5392" max="5392" width="11.7109375" style="1" customWidth="1"/>
    <col min="5393" max="5393" width="15.42578125" style="1" customWidth="1"/>
    <col min="5394" max="5632" width="11.42578125" style="1"/>
    <col min="5633" max="5633" width="24.42578125" style="1" customWidth="1"/>
    <col min="5634" max="5634" width="12.28515625" style="1" customWidth="1"/>
    <col min="5635" max="5636" width="10.42578125" style="1" customWidth="1"/>
    <col min="5637" max="5637" width="11.42578125" style="1"/>
    <col min="5638" max="5638" width="13.28515625" style="1" customWidth="1"/>
    <col min="5639" max="5639" width="12.5703125" style="1" customWidth="1"/>
    <col min="5640" max="5643" width="12.140625" style="1" customWidth="1"/>
    <col min="5644" max="5644" width="11.85546875" style="1" customWidth="1"/>
    <col min="5645" max="5645" width="12.140625" style="1" customWidth="1"/>
    <col min="5646" max="5647" width="13.5703125" style="1" customWidth="1"/>
    <col min="5648" max="5648" width="11.7109375" style="1" customWidth="1"/>
    <col min="5649" max="5649" width="15.42578125" style="1" customWidth="1"/>
    <col min="5650" max="5888" width="11.42578125" style="1"/>
    <col min="5889" max="5889" width="24.42578125" style="1" customWidth="1"/>
    <col min="5890" max="5890" width="12.28515625" style="1" customWidth="1"/>
    <col min="5891" max="5892" width="10.42578125" style="1" customWidth="1"/>
    <col min="5893" max="5893" width="11.42578125" style="1"/>
    <col min="5894" max="5894" width="13.28515625" style="1" customWidth="1"/>
    <col min="5895" max="5895" width="12.5703125" style="1" customWidth="1"/>
    <col min="5896" max="5899" width="12.140625" style="1" customWidth="1"/>
    <col min="5900" max="5900" width="11.85546875" style="1" customWidth="1"/>
    <col min="5901" max="5901" width="12.140625" style="1" customWidth="1"/>
    <col min="5902" max="5903" width="13.5703125" style="1" customWidth="1"/>
    <col min="5904" max="5904" width="11.7109375" style="1" customWidth="1"/>
    <col min="5905" max="5905" width="15.42578125" style="1" customWidth="1"/>
    <col min="5906" max="6144" width="11.42578125" style="1"/>
    <col min="6145" max="6145" width="24.42578125" style="1" customWidth="1"/>
    <col min="6146" max="6146" width="12.28515625" style="1" customWidth="1"/>
    <col min="6147" max="6148" width="10.42578125" style="1" customWidth="1"/>
    <col min="6149" max="6149" width="11.42578125" style="1"/>
    <col min="6150" max="6150" width="13.28515625" style="1" customWidth="1"/>
    <col min="6151" max="6151" width="12.5703125" style="1" customWidth="1"/>
    <col min="6152" max="6155" width="12.140625" style="1" customWidth="1"/>
    <col min="6156" max="6156" width="11.85546875" style="1" customWidth="1"/>
    <col min="6157" max="6157" width="12.140625" style="1" customWidth="1"/>
    <col min="6158" max="6159" width="13.5703125" style="1" customWidth="1"/>
    <col min="6160" max="6160" width="11.7109375" style="1" customWidth="1"/>
    <col min="6161" max="6161" width="15.42578125" style="1" customWidth="1"/>
    <col min="6162" max="6400" width="11.42578125" style="1"/>
    <col min="6401" max="6401" width="24.42578125" style="1" customWidth="1"/>
    <col min="6402" max="6402" width="12.28515625" style="1" customWidth="1"/>
    <col min="6403" max="6404" width="10.42578125" style="1" customWidth="1"/>
    <col min="6405" max="6405" width="11.42578125" style="1"/>
    <col min="6406" max="6406" width="13.28515625" style="1" customWidth="1"/>
    <col min="6407" max="6407" width="12.5703125" style="1" customWidth="1"/>
    <col min="6408" max="6411" width="12.140625" style="1" customWidth="1"/>
    <col min="6412" max="6412" width="11.85546875" style="1" customWidth="1"/>
    <col min="6413" max="6413" width="12.140625" style="1" customWidth="1"/>
    <col min="6414" max="6415" width="13.5703125" style="1" customWidth="1"/>
    <col min="6416" max="6416" width="11.7109375" style="1" customWidth="1"/>
    <col min="6417" max="6417" width="15.42578125" style="1" customWidth="1"/>
    <col min="6418" max="6656" width="11.42578125" style="1"/>
    <col min="6657" max="6657" width="24.42578125" style="1" customWidth="1"/>
    <col min="6658" max="6658" width="12.28515625" style="1" customWidth="1"/>
    <col min="6659" max="6660" width="10.42578125" style="1" customWidth="1"/>
    <col min="6661" max="6661" width="11.42578125" style="1"/>
    <col min="6662" max="6662" width="13.28515625" style="1" customWidth="1"/>
    <col min="6663" max="6663" width="12.5703125" style="1" customWidth="1"/>
    <col min="6664" max="6667" width="12.140625" style="1" customWidth="1"/>
    <col min="6668" max="6668" width="11.85546875" style="1" customWidth="1"/>
    <col min="6669" max="6669" width="12.140625" style="1" customWidth="1"/>
    <col min="6670" max="6671" width="13.5703125" style="1" customWidth="1"/>
    <col min="6672" max="6672" width="11.7109375" style="1" customWidth="1"/>
    <col min="6673" max="6673" width="15.42578125" style="1" customWidth="1"/>
    <col min="6674" max="6912" width="11.42578125" style="1"/>
    <col min="6913" max="6913" width="24.42578125" style="1" customWidth="1"/>
    <col min="6914" max="6914" width="12.28515625" style="1" customWidth="1"/>
    <col min="6915" max="6916" width="10.42578125" style="1" customWidth="1"/>
    <col min="6917" max="6917" width="11.42578125" style="1"/>
    <col min="6918" max="6918" width="13.28515625" style="1" customWidth="1"/>
    <col min="6919" max="6919" width="12.5703125" style="1" customWidth="1"/>
    <col min="6920" max="6923" width="12.140625" style="1" customWidth="1"/>
    <col min="6924" max="6924" width="11.85546875" style="1" customWidth="1"/>
    <col min="6925" max="6925" width="12.140625" style="1" customWidth="1"/>
    <col min="6926" max="6927" width="13.5703125" style="1" customWidth="1"/>
    <col min="6928" max="6928" width="11.7109375" style="1" customWidth="1"/>
    <col min="6929" max="6929" width="15.42578125" style="1" customWidth="1"/>
    <col min="6930" max="7168" width="11.42578125" style="1"/>
    <col min="7169" max="7169" width="24.42578125" style="1" customWidth="1"/>
    <col min="7170" max="7170" width="12.28515625" style="1" customWidth="1"/>
    <col min="7171" max="7172" width="10.42578125" style="1" customWidth="1"/>
    <col min="7173" max="7173" width="11.42578125" style="1"/>
    <col min="7174" max="7174" width="13.28515625" style="1" customWidth="1"/>
    <col min="7175" max="7175" width="12.5703125" style="1" customWidth="1"/>
    <col min="7176" max="7179" width="12.140625" style="1" customWidth="1"/>
    <col min="7180" max="7180" width="11.85546875" style="1" customWidth="1"/>
    <col min="7181" max="7181" width="12.140625" style="1" customWidth="1"/>
    <col min="7182" max="7183" width="13.5703125" style="1" customWidth="1"/>
    <col min="7184" max="7184" width="11.7109375" style="1" customWidth="1"/>
    <col min="7185" max="7185" width="15.42578125" style="1" customWidth="1"/>
    <col min="7186" max="7424" width="11.42578125" style="1"/>
    <col min="7425" max="7425" width="24.42578125" style="1" customWidth="1"/>
    <col min="7426" max="7426" width="12.28515625" style="1" customWidth="1"/>
    <col min="7427" max="7428" width="10.42578125" style="1" customWidth="1"/>
    <col min="7429" max="7429" width="11.42578125" style="1"/>
    <col min="7430" max="7430" width="13.28515625" style="1" customWidth="1"/>
    <col min="7431" max="7431" width="12.5703125" style="1" customWidth="1"/>
    <col min="7432" max="7435" width="12.140625" style="1" customWidth="1"/>
    <col min="7436" max="7436" width="11.85546875" style="1" customWidth="1"/>
    <col min="7437" max="7437" width="12.140625" style="1" customWidth="1"/>
    <col min="7438" max="7439" width="13.5703125" style="1" customWidth="1"/>
    <col min="7440" max="7440" width="11.7109375" style="1" customWidth="1"/>
    <col min="7441" max="7441" width="15.42578125" style="1" customWidth="1"/>
    <col min="7442" max="7680" width="11.42578125" style="1"/>
    <col min="7681" max="7681" width="24.42578125" style="1" customWidth="1"/>
    <col min="7682" max="7682" width="12.28515625" style="1" customWidth="1"/>
    <col min="7683" max="7684" width="10.42578125" style="1" customWidth="1"/>
    <col min="7685" max="7685" width="11.42578125" style="1"/>
    <col min="7686" max="7686" width="13.28515625" style="1" customWidth="1"/>
    <col min="7687" max="7687" width="12.5703125" style="1" customWidth="1"/>
    <col min="7688" max="7691" width="12.140625" style="1" customWidth="1"/>
    <col min="7692" max="7692" width="11.85546875" style="1" customWidth="1"/>
    <col min="7693" max="7693" width="12.140625" style="1" customWidth="1"/>
    <col min="7694" max="7695" width="13.5703125" style="1" customWidth="1"/>
    <col min="7696" max="7696" width="11.7109375" style="1" customWidth="1"/>
    <col min="7697" max="7697" width="15.42578125" style="1" customWidth="1"/>
    <col min="7698" max="7936" width="11.42578125" style="1"/>
    <col min="7937" max="7937" width="24.42578125" style="1" customWidth="1"/>
    <col min="7938" max="7938" width="12.28515625" style="1" customWidth="1"/>
    <col min="7939" max="7940" width="10.42578125" style="1" customWidth="1"/>
    <col min="7941" max="7941" width="11.42578125" style="1"/>
    <col min="7942" max="7942" width="13.28515625" style="1" customWidth="1"/>
    <col min="7943" max="7943" width="12.5703125" style="1" customWidth="1"/>
    <col min="7944" max="7947" width="12.140625" style="1" customWidth="1"/>
    <col min="7948" max="7948" width="11.85546875" style="1" customWidth="1"/>
    <col min="7949" max="7949" width="12.140625" style="1" customWidth="1"/>
    <col min="7950" max="7951" width="13.5703125" style="1" customWidth="1"/>
    <col min="7952" max="7952" width="11.7109375" style="1" customWidth="1"/>
    <col min="7953" max="7953" width="15.42578125" style="1" customWidth="1"/>
    <col min="7954" max="8192" width="11.42578125" style="1"/>
    <col min="8193" max="8193" width="24.42578125" style="1" customWidth="1"/>
    <col min="8194" max="8194" width="12.28515625" style="1" customWidth="1"/>
    <col min="8195" max="8196" width="10.42578125" style="1" customWidth="1"/>
    <col min="8197" max="8197" width="11.42578125" style="1"/>
    <col min="8198" max="8198" width="13.28515625" style="1" customWidth="1"/>
    <col min="8199" max="8199" width="12.5703125" style="1" customWidth="1"/>
    <col min="8200" max="8203" width="12.140625" style="1" customWidth="1"/>
    <col min="8204" max="8204" width="11.85546875" style="1" customWidth="1"/>
    <col min="8205" max="8205" width="12.140625" style="1" customWidth="1"/>
    <col min="8206" max="8207" width="13.5703125" style="1" customWidth="1"/>
    <col min="8208" max="8208" width="11.7109375" style="1" customWidth="1"/>
    <col min="8209" max="8209" width="15.42578125" style="1" customWidth="1"/>
    <col min="8210" max="8448" width="11.42578125" style="1"/>
    <col min="8449" max="8449" width="24.42578125" style="1" customWidth="1"/>
    <col min="8450" max="8450" width="12.28515625" style="1" customWidth="1"/>
    <col min="8451" max="8452" width="10.42578125" style="1" customWidth="1"/>
    <col min="8453" max="8453" width="11.42578125" style="1"/>
    <col min="8454" max="8454" width="13.28515625" style="1" customWidth="1"/>
    <col min="8455" max="8455" width="12.5703125" style="1" customWidth="1"/>
    <col min="8456" max="8459" width="12.140625" style="1" customWidth="1"/>
    <col min="8460" max="8460" width="11.85546875" style="1" customWidth="1"/>
    <col min="8461" max="8461" width="12.140625" style="1" customWidth="1"/>
    <col min="8462" max="8463" width="13.5703125" style="1" customWidth="1"/>
    <col min="8464" max="8464" width="11.7109375" style="1" customWidth="1"/>
    <col min="8465" max="8465" width="15.42578125" style="1" customWidth="1"/>
    <col min="8466" max="8704" width="11.42578125" style="1"/>
    <col min="8705" max="8705" width="24.42578125" style="1" customWidth="1"/>
    <col min="8706" max="8706" width="12.28515625" style="1" customWidth="1"/>
    <col min="8707" max="8708" width="10.42578125" style="1" customWidth="1"/>
    <col min="8709" max="8709" width="11.42578125" style="1"/>
    <col min="8710" max="8710" width="13.28515625" style="1" customWidth="1"/>
    <col min="8711" max="8711" width="12.5703125" style="1" customWidth="1"/>
    <col min="8712" max="8715" width="12.140625" style="1" customWidth="1"/>
    <col min="8716" max="8716" width="11.85546875" style="1" customWidth="1"/>
    <col min="8717" max="8717" width="12.140625" style="1" customWidth="1"/>
    <col min="8718" max="8719" width="13.5703125" style="1" customWidth="1"/>
    <col min="8720" max="8720" width="11.7109375" style="1" customWidth="1"/>
    <col min="8721" max="8721" width="15.42578125" style="1" customWidth="1"/>
    <col min="8722" max="8960" width="11.42578125" style="1"/>
    <col min="8961" max="8961" width="24.42578125" style="1" customWidth="1"/>
    <col min="8962" max="8962" width="12.28515625" style="1" customWidth="1"/>
    <col min="8963" max="8964" width="10.42578125" style="1" customWidth="1"/>
    <col min="8965" max="8965" width="11.42578125" style="1"/>
    <col min="8966" max="8966" width="13.28515625" style="1" customWidth="1"/>
    <col min="8967" max="8967" width="12.5703125" style="1" customWidth="1"/>
    <col min="8968" max="8971" width="12.140625" style="1" customWidth="1"/>
    <col min="8972" max="8972" width="11.85546875" style="1" customWidth="1"/>
    <col min="8973" max="8973" width="12.140625" style="1" customWidth="1"/>
    <col min="8974" max="8975" width="13.5703125" style="1" customWidth="1"/>
    <col min="8976" max="8976" width="11.7109375" style="1" customWidth="1"/>
    <col min="8977" max="8977" width="15.42578125" style="1" customWidth="1"/>
    <col min="8978" max="9216" width="11.42578125" style="1"/>
    <col min="9217" max="9217" width="24.42578125" style="1" customWidth="1"/>
    <col min="9218" max="9218" width="12.28515625" style="1" customWidth="1"/>
    <col min="9219" max="9220" width="10.42578125" style="1" customWidth="1"/>
    <col min="9221" max="9221" width="11.42578125" style="1"/>
    <col min="9222" max="9222" width="13.28515625" style="1" customWidth="1"/>
    <col min="9223" max="9223" width="12.5703125" style="1" customWidth="1"/>
    <col min="9224" max="9227" width="12.140625" style="1" customWidth="1"/>
    <col min="9228" max="9228" width="11.85546875" style="1" customWidth="1"/>
    <col min="9229" max="9229" width="12.140625" style="1" customWidth="1"/>
    <col min="9230" max="9231" width="13.5703125" style="1" customWidth="1"/>
    <col min="9232" max="9232" width="11.7109375" style="1" customWidth="1"/>
    <col min="9233" max="9233" width="15.42578125" style="1" customWidth="1"/>
    <col min="9234" max="9472" width="11.42578125" style="1"/>
    <col min="9473" max="9473" width="24.42578125" style="1" customWidth="1"/>
    <col min="9474" max="9474" width="12.28515625" style="1" customWidth="1"/>
    <col min="9475" max="9476" width="10.42578125" style="1" customWidth="1"/>
    <col min="9477" max="9477" width="11.42578125" style="1"/>
    <col min="9478" max="9478" width="13.28515625" style="1" customWidth="1"/>
    <col min="9479" max="9479" width="12.5703125" style="1" customWidth="1"/>
    <col min="9480" max="9483" width="12.140625" style="1" customWidth="1"/>
    <col min="9484" max="9484" width="11.85546875" style="1" customWidth="1"/>
    <col min="9485" max="9485" width="12.140625" style="1" customWidth="1"/>
    <col min="9486" max="9487" width="13.5703125" style="1" customWidth="1"/>
    <col min="9488" max="9488" width="11.7109375" style="1" customWidth="1"/>
    <col min="9489" max="9489" width="15.42578125" style="1" customWidth="1"/>
    <col min="9490" max="9728" width="11.42578125" style="1"/>
    <col min="9729" max="9729" width="24.42578125" style="1" customWidth="1"/>
    <col min="9730" max="9730" width="12.28515625" style="1" customWidth="1"/>
    <col min="9731" max="9732" width="10.42578125" style="1" customWidth="1"/>
    <col min="9733" max="9733" width="11.42578125" style="1"/>
    <col min="9734" max="9734" width="13.28515625" style="1" customWidth="1"/>
    <col min="9735" max="9735" width="12.5703125" style="1" customWidth="1"/>
    <col min="9736" max="9739" width="12.140625" style="1" customWidth="1"/>
    <col min="9740" max="9740" width="11.85546875" style="1" customWidth="1"/>
    <col min="9741" max="9741" width="12.140625" style="1" customWidth="1"/>
    <col min="9742" max="9743" width="13.5703125" style="1" customWidth="1"/>
    <col min="9744" max="9744" width="11.7109375" style="1" customWidth="1"/>
    <col min="9745" max="9745" width="15.42578125" style="1" customWidth="1"/>
    <col min="9746" max="9984" width="11.42578125" style="1"/>
    <col min="9985" max="9985" width="24.42578125" style="1" customWidth="1"/>
    <col min="9986" max="9986" width="12.28515625" style="1" customWidth="1"/>
    <col min="9987" max="9988" width="10.42578125" style="1" customWidth="1"/>
    <col min="9989" max="9989" width="11.42578125" style="1"/>
    <col min="9990" max="9990" width="13.28515625" style="1" customWidth="1"/>
    <col min="9991" max="9991" width="12.5703125" style="1" customWidth="1"/>
    <col min="9992" max="9995" width="12.140625" style="1" customWidth="1"/>
    <col min="9996" max="9996" width="11.85546875" style="1" customWidth="1"/>
    <col min="9997" max="9997" width="12.140625" style="1" customWidth="1"/>
    <col min="9998" max="9999" width="13.5703125" style="1" customWidth="1"/>
    <col min="10000" max="10000" width="11.7109375" style="1" customWidth="1"/>
    <col min="10001" max="10001" width="15.42578125" style="1" customWidth="1"/>
    <col min="10002" max="10240" width="11.42578125" style="1"/>
    <col min="10241" max="10241" width="24.42578125" style="1" customWidth="1"/>
    <col min="10242" max="10242" width="12.28515625" style="1" customWidth="1"/>
    <col min="10243" max="10244" width="10.42578125" style="1" customWidth="1"/>
    <col min="10245" max="10245" width="11.42578125" style="1"/>
    <col min="10246" max="10246" width="13.28515625" style="1" customWidth="1"/>
    <col min="10247" max="10247" width="12.5703125" style="1" customWidth="1"/>
    <col min="10248" max="10251" width="12.140625" style="1" customWidth="1"/>
    <col min="10252" max="10252" width="11.85546875" style="1" customWidth="1"/>
    <col min="10253" max="10253" width="12.140625" style="1" customWidth="1"/>
    <col min="10254" max="10255" width="13.5703125" style="1" customWidth="1"/>
    <col min="10256" max="10256" width="11.7109375" style="1" customWidth="1"/>
    <col min="10257" max="10257" width="15.42578125" style="1" customWidth="1"/>
    <col min="10258" max="10496" width="11.42578125" style="1"/>
    <col min="10497" max="10497" width="24.42578125" style="1" customWidth="1"/>
    <col min="10498" max="10498" width="12.28515625" style="1" customWidth="1"/>
    <col min="10499" max="10500" width="10.42578125" style="1" customWidth="1"/>
    <col min="10501" max="10501" width="11.42578125" style="1"/>
    <col min="10502" max="10502" width="13.28515625" style="1" customWidth="1"/>
    <col min="10503" max="10503" width="12.5703125" style="1" customWidth="1"/>
    <col min="10504" max="10507" width="12.140625" style="1" customWidth="1"/>
    <col min="10508" max="10508" width="11.85546875" style="1" customWidth="1"/>
    <col min="10509" max="10509" width="12.140625" style="1" customWidth="1"/>
    <col min="10510" max="10511" width="13.5703125" style="1" customWidth="1"/>
    <col min="10512" max="10512" width="11.7109375" style="1" customWidth="1"/>
    <col min="10513" max="10513" width="15.42578125" style="1" customWidth="1"/>
    <col min="10514" max="10752" width="11.42578125" style="1"/>
    <col min="10753" max="10753" width="24.42578125" style="1" customWidth="1"/>
    <col min="10754" max="10754" width="12.28515625" style="1" customWidth="1"/>
    <col min="10755" max="10756" width="10.42578125" style="1" customWidth="1"/>
    <col min="10757" max="10757" width="11.42578125" style="1"/>
    <col min="10758" max="10758" width="13.28515625" style="1" customWidth="1"/>
    <col min="10759" max="10759" width="12.5703125" style="1" customWidth="1"/>
    <col min="10760" max="10763" width="12.140625" style="1" customWidth="1"/>
    <col min="10764" max="10764" width="11.85546875" style="1" customWidth="1"/>
    <col min="10765" max="10765" width="12.140625" style="1" customWidth="1"/>
    <col min="10766" max="10767" width="13.5703125" style="1" customWidth="1"/>
    <col min="10768" max="10768" width="11.7109375" style="1" customWidth="1"/>
    <col min="10769" max="10769" width="15.42578125" style="1" customWidth="1"/>
    <col min="10770" max="11008" width="11.42578125" style="1"/>
    <col min="11009" max="11009" width="24.42578125" style="1" customWidth="1"/>
    <col min="11010" max="11010" width="12.28515625" style="1" customWidth="1"/>
    <col min="11011" max="11012" width="10.42578125" style="1" customWidth="1"/>
    <col min="11013" max="11013" width="11.42578125" style="1"/>
    <col min="11014" max="11014" width="13.28515625" style="1" customWidth="1"/>
    <col min="11015" max="11015" width="12.5703125" style="1" customWidth="1"/>
    <col min="11016" max="11019" width="12.140625" style="1" customWidth="1"/>
    <col min="11020" max="11020" width="11.85546875" style="1" customWidth="1"/>
    <col min="11021" max="11021" width="12.140625" style="1" customWidth="1"/>
    <col min="11022" max="11023" width="13.5703125" style="1" customWidth="1"/>
    <col min="11024" max="11024" width="11.7109375" style="1" customWidth="1"/>
    <col min="11025" max="11025" width="15.42578125" style="1" customWidth="1"/>
    <col min="11026" max="11264" width="11.42578125" style="1"/>
    <col min="11265" max="11265" width="24.42578125" style="1" customWidth="1"/>
    <col min="11266" max="11266" width="12.28515625" style="1" customWidth="1"/>
    <col min="11267" max="11268" width="10.42578125" style="1" customWidth="1"/>
    <col min="11269" max="11269" width="11.42578125" style="1"/>
    <col min="11270" max="11270" width="13.28515625" style="1" customWidth="1"/>
    <col min="11271" max="11271" width="12.5703125" style="1" customWidth="1"/>
    <col min="11272" max="11275" width="12.140625" style="1" customWidth="1"/>
    <col min="11276" max="11276" width="11.85546875" style="1" customWidth="1"/>
    <col min="11277" max="11277" width="12.140625" style="1" customWidth="1"/>
    <col min="11278" max="11279" width="13.5703125" style="1" customWidth="1"/>
    <col min="11280" max="11280" width="11.7109375" style="1" customWidth="1"/>
    <col min="11281" max="11281" width="15.42578125" style="1" customWidth="1"/>
    <col min="11282" max="11520" width="11.42578125" style="1"/>
    <col min="11521" max="11521" width="24.42578125" style="1" customWidth="1"/>
    <col min="11522" max="11522" width="12.28515625" style="1" customWidth="1"/>
    <col min="11523" max="11524" width="10.42578125" style="1" customWidth="1"/>
    <col min="11525" max="11525" width="11.42578125" style="1"/>
    <col min="11526" max="11526" width="13.28515625" style="1" customWidth="1"/>
    <col min="11527" max="11527" width="12.5703125" style="1" customWidth="1"/>
    <col min="11528" max="11531" width="12.140625" style="1" customWidth="1"/>
    <col min="11532" max="11532" width="11.85546875" style="1" customWidth="1"/>
    <col min="11533" max="11533" width="12.140625" style="1" customWidth="1"/>
    <col min="11534" max="11535" width="13.5703125" style="1" customWidth="1"/>
    <col min="11536" max="11536" width="11.7109375" style="1" customWidth="1"/>
    <col min="11537" max="11537" width="15.42578125" style="1" customWidth="1"/>
    <col min="11538" max="11776" width="11.42578125" style="1"/>
    <col min="11777" max="11777" width="24.42578125" style="1" customWidth="1"/>
    <col min="11778" max="11778" width="12.28515625" style="1" customWidth="1"/>
    <col min="11779" max="11780" width="10.42578125" style="1" customWidth="1"/>
    <col min="11781" max="11781" width="11.42578125" style="1"/>
    <col min="11782" max="11782" width="13.28515625" style="1" customWidth="1"/>
    <col min="11783" max="11783" width="12.5703125" style="1" customWidth="1"/>
    <col min="11784" max="11787" width="12.140625" style="1" customWidth="1"/>
    <col min="11788" max="11788" width="11.85546875" style="1" customWidth="1"/>
    <col min="11789" max="11789" width="12.140625" style="1" customWidth="1"/>
    <col min="11790" max="11791" width="13.5703125" style="1" customWidth="1"/>
    <col min="11792" max="11792" width="11.7109375" style="1" customWidth="1"/>
    <col min="11793" max="11793" width="15.42578125" style="1" customWidth="1"/>
    <col min="11794" max="12032" width="11.42578125" style="1"/>
    <col min="12033" max="12033" width="24.42578125" style="1" customWidth="1"/>
    <col min="12034" max="12034" width="12.28515625" style="1" customWidth="1"/>
    <col min="12035" max="12036" width="10.42578125" style="1" customWidth="1"/>
    <col min="12037" max="12037" width="11.42578125" style="1"/>
    <col min="12038" max="12038" width="13.28515625" style="1" customWidth="1"/>
    <col min="12039" max="12039" width="12.5703125" style="1" customWidth="1"/>
    <col min="12040" max="12043" width="12.140625" style="1" customWidth="1"/>
    <col min="12044" max="12044" width="11.85546875" style="1" customWidth="1"/>
    <col min="12045" max="12045" width="12.140625" style="1" customWidth="1"/>
    <col min="12046" max="12047" width="13.5703125" style="1" customWidth="1"/>
    <col min="12048" max="12048" width="11.7109375" style="1" customWidth="1"/>
    <col min="12049" max="12049" width="15.42578125" style="1" customWidth="1"/>
    <col min="12050" max="12288" width="11.42578125" style="1"/>
    <col min="12289" max="12289" width="24.42578125" style="1" customWidth="1"/>
    <col min="12290" max="12290" width="12.28515625" style="1" customWidth="1"/>
    <col min="12291" max="12292" width="10.42578125" style="1" customWidth="1"/>
    <col min="12293" max="12293" width="11.42578125" style="1"/>
    <col min="12294" max="12294" width="13.28515625" style="1" customWidth="1"/>
    <col min="12295" max="12295" width="12.5703125" style="1" customWidth="1"/>
    <col min="12296" max="12299" width="12.140625" style="1" customWidth="1"/>
    <col min="12300" max="12300" width="11.85546875" style="1" customWidth="1"/>
    <col min="12301" max="12301" width="12.140625" style="1" customWidth="1"/>
    <col min="12302" max="12303" width="13.5703125" style="1" customWidth="1"/>
    <col min="12304" max="12304" width="11.7109375" style="1" customWidth="1"/>
    <col min="12305" max="12305" width="15.42578125" style="1" customWidth="1"/>
    <col min="12306" max="12544" width="11.42578125" style="1"/>
    <col min="12545" max="12545" width="24.42578125" style="1" customWidth="1"/>
    <col min="12546" max="12546" width="12.28515625" style="1" customWidth="1"/>
    <col min="12547" max="12548" width="10.42578125" style="1" customWidth="1"/>
    <col min="12549" max="12549" width="11.42578125" style="1"/>
    <col min="12550" max="12550" width="13.28515625" style="1" customWidth="1"/>
    <col min="12551" max="12551" width="12.5703125" style="1" customWidth="1"/>
    <col min="12552" max="12555" width="12.140625" style="1" customWidth="1"/>
    <col min="12556" max="12556" width="11.85546875" style="1" customWidth="1"/>
    <col min="12557" max="12557" width="12.140625" style="1" customWidth="1"/>
    <col min="12558" max="12559" width="13.5703125" style="1" customWidth="1"/>
    <col min="12560" max="12560" width="11.7109375" style="1" customWidth="1"/>
    <col min="12561" max="12561" width="15.42578125" style="1" customWidth="1"/>
    <col min="12562" max="12800" width="11.42578125" style="1"/>
    <col min="12801" max="12801" width="24.42578125" style="1" customWidth="1"/>
    <col min="12802" max="12802" width="12.28515625" style="1" customWidth="1"/>
    <col min="12803" max="12804" width="10.42578125" style="1" customWidth="1"/>
    <col min="12805" max="12805" width="11.42578125" style="1"/>
    <col min="12806" max="12806" width="13.28515625" style="1" customWidth="1"/>
    <col min="12807" max="12807" width="12.5703125" style="1" customWidth="1"/>
    <col min="12808" max="12811" width="12.140625" style="1" customWidth="1"/>
    <col min="12812" max="12812" width="11.85546875" style="1" customWidth="1"/>
    <col min="12813" max="12813" width="12.140625" style="1" customWidth="1"/>
    <col min="12814" max="12815" width="13.5703125" style="1" customWidth="1"/>
    <col min="12816" max="12816" width="11.7109375" style="1" customWidth="1"/>
    <col min="12817" max="12817" width="15.42578125" style="1" customWidth="1"/>
    <col min="12818" max="13056" width="11.42578125" style="1"/>
    <col min="13057" max="13057" width="24.42578125" style="1" customWidth="1"/>
    <col min="13058" max="13058" width="12.28515625" style="1" customWidth="1"/>
    <col min="13059" max="13060" width="10.42578125" style="1" customWidth="1"/>
    <col min="13061" max="13061" width="11.42578125" style="1"/>
    <col min="13062" max="13062" width="13.28515625" style="1" customWidth="1"/>
    <col min="13063" max="13063" width="12.5703125" style="1" customWidth="1"/>
    <col min="13064" max="13067" width="12.140625" style="1" customWidth="1"/>
    <col min="13068" max="13068" width="11.85546875" style="1" customWidth="1"/>
    <col min="13069" max="13069" width="12.140625" style="1" customWidth="1"/>
    <col min="13070" max="13071" width="13.5703125" style="1" customWidth="1"/>
    <col min="13072" max="13072" width="11.7109375" style="1" customWidth="1"/>
    <col min="13073" max="13073" width="15.42578125" style="1" customWidth="1"/>
    <col min="13074" max="13312" width="11.42578125" style="1"/>
    <col min="13313" max="13313" width="24.42578125" style="1" customWidth="1"/>
    <col min="13314" max="13314" width="12.28515625" style="1" customWidth="1"/>
    <col min="13315" max="13316" width="10.42578125" style="1" customWidth="1"/>
    <col min="13317" max="13317" width="11.42578125" style="1"/>
    <col min="13318" max="13318" width="13.28515625" style="1" customWidth="1"/>
    <col min="13319" max="13319" width="12.5703125" style="1" customWidth="1"/>
    <col min="13320" max="13323" width="12.140625" style="1" customWidth="1"/>
    <col min="13324" max="13324" width="11.85546875" style="1" customWidth="1"/>
    <col min="13325" max="13325" width="12.140625" style="1" customWidth="1"/>
    <col min="13326" max="13327" width="13.5703125" style="1" customWidth="1"/>
    <col min="13328" max="13328" width="11.7109375" style="1" customWidth="1"/>
    <col min="13329" max="13329" width="15.42578125" style="1" customWidth="1"/>
    <col min="13330" max="13568" width="11.42578125" style="1"/>
    <col min="13569" max="13569" width="24.42578125" style="1" customWidth="1"/>
    <col min="13570" max="13570" width="12.28515625" style="1" customWidth="1"/>
    <col min="13571" max="13572" width="10.42578125" style="1" customWidth="1"/>
    <col min="13573" max="13573" width="11.42578125" style="1"/>
    <col min="13574" max="13574" width="13.28515625" style="1" customWidth="1"/>
    <col min="13575" max="13575" width="12.5703125" style="1" customWidth="1"/>
    <col min="13576" max="13579" width="12.140625" style="1" customWidth="1"/>
    <col min="13580" max="13580" width="11.85546875" style="1" customWidth="1"/>
    <col min="13581" max="13581" width="12.140625" style="1" customWidth="1"/>
    <col min="13582" max="13583" width="13.5703125" style="1" customWidth="1"/>
    <col min="13584" max="13584" width="11.7109375" style="1" customWidth="1"/>
    <col min="13585" max="13585" width="15.42578125" style="1" customWidth="1"/>
    <col min="13586" max="13824" width="11.42578125" style="1"/>
    <col min="13825" max="13825" width="24.42578125" style="1" customWidth="1"/>
    <col min="13826" max="13826" width="12.28515625" style="1" customWidth="1"/>
    <col min="13827" max="13828" width="10.42578125" style="1" customWidth="1"/>
    <col min="13829" max="13829" width="11.42578125" style="1"/>
    <col min="13830" max="13830" width="13.28515625" style="1" customWidth="1"/>
    <col min="13831" max="13831" width="12.5703125" style="1" customWidth="1"/>
    <col min="13832" max="13835" width="12.140625" style="1" customWidth="1"/>
    <col min="13836" max="13836" width="11.85546875" style="1" customWidth="1"/>
    <col min="13837" max="13837" width="12.140625" style="1" customWidth="1"/>
    <col min="13838" max="13839" width="13.5703125" style="1" customWidth="1"/>
    <col min="13840" max="13840" width="11.7109375" style="1" customWidth="1"/>
    <col min="13841" max="13841" width="15.42578125" style="1" customWidth="1"/>
    <col min="13842" max="14080" width="11.42578125" style="1"/>
    <col min="14081" max="14081" width="24.42578125" style="1" customWidth="1"/>
    <col min="14082" max="14082" width="12.28515625" style="1" customWidth="1"/>
    <col min="14083" max="14084" width="10.42578125" style="1" customWidth="1"/>
    <col min="14085" max="14085" width="11.42578125" style="1"/>
    <col min="14086" max="14086" width="13.28515625" style="1" customWidth="1"/>
    <col min="14087" max="14087" width="12.5703125" style="1" customWidth="1"/>
    <col min="14088" max="14091" width="12.140625" style="1" customWidth="1"/>
    <col min="14092" max="14092" width="11.85546875" style="1" customWidth="1"/>
    <col min="14093" max="14093" width="12.140625" style="1" customWidth="1"/>
    <col min="14094" max="14095" width="13.5703125" style="1" customWidth="1"/>
    <col min="14096" max="14096" width="11.7109375" style="1" customWidth="1"/>
    <col min="14097" max="14097" width="15.42578125" style="1" customWidth="1"/>
    <col min="14098" max="14336" width="11.42578125" style="1"/>
    <col min="14337" max="14337" width="24.42578125" style="1" customWidth="1"/>
    <col min="14338" max="14338" width="12.28515625" style="1" customWidth="1"/>
    <col min="14339" max="14340" width="10.42578125" style="1" customWidth="1"/>
    <col min="14341" max="14341" width="11.42578125" style="1"/>
    <col min="14342" max="14342" width="13.28515625" style="1" customWidth="1"/>
    <col min="14343" max="14343" width="12.5703125" style="1" customWidth="1"/>
    <col min="14344" max="14347" width="12.140625" style="1" customWidth="1"/>
    <col min="14348" max="14348" width="11.85546875" style="1" customWidth="1"/>
    <col min="14349" max="14349" width="12.140625" style="1" customWidth="1"/>
    <col min="14350" max="14351" width="13.5703125" style="1" customWidth="1"/>
    <col min="14352" max="14352" width="11.7109375" style="1" customWidth="1"/>
    <col min="14353" max="14353" width="15.42578125" style="1" customWidth="1"/>
    <col min="14354" max="14592" width="11.42578125" style="1"/>
    <col min="14593" max="14593" width="24.42578125" style="1" customWidth="1"/>
    <col min="14594" max="14594" width="12.28515625" style="1" customWidth="1"/>
    <col min="14595" max="14596" width="10.42578125" style="1" customWidth="1"/>
    <col min="14597" max="14597" width="11.42578125" style="1"/>
    <col min="14598" max="14598" width="13.28515625" style="1" customWidth="1"/>
    <col min="14599" max="14599" width="12.5703125" style="1" customWidth="1"/>
    <col min="14600" max="14603" width="12.140625" style="1" customWidth="1"/>
    <col min="14604" max="14604" width="11.85546875" style="1" customWidth="1"/>
    <col min="14605" max="14605" width="12.140625" style="1" customWidth="1"/>
    <col min="14606" max="14607" width="13.5703125" style="1" customWidth="1"/>
    <col min="14608" max="14608" width="11.7109375" style="1" customWidth="1"/>
    <col min="14609" max="14609" width="15.42578125" style="1" customWidth="1"/>
    <col min="14610" max="14848" width="11.42578125" style="1"/>
    <col min="14849" max="14849" width="24.42578125" style="1" customWidth="1"/>
    <col min="14850" max="14850" width="12.28515625" style="1" customWidth="1"/>
    <col min="14851" max="14852" width="10.42578125" style="1" customWidth="1"/>
    <col min="14853" max="14853" width="11.42578125" style="1"/>
    <col min="14854" max="14854" width="13.28515625" style="1" customWidth="1"/>
    <col min="14855" max="14855" width="12.5703125" style="1" customWidth="1"/>
    <col min="14856" max="14859" width="12.140625" style="1" customWidth="1"/>
    <col min="14860" max="14860" width="11.85546875" style="1" customWidth="1"/>
    <col min="14861" max="14861" width="12.140625" style="1" customWidth="1"/>
    <col min="14862" max="14863" width="13.5703125" style="1" customWidth="1"/>
    <col min="14864" max="14864" width="11.7109375" style="1" customWidth="1"/>
    <col min="14865" max="14865" width="15.42578125" style="1" customWidth="1"/>
    <col min="14866" max="15104" width="11.42578125" style="1"/>
    <col min="15105" max="15105" width="24.42578125" style="1" customWidth="1"/>
    <col min="15106" max="15106" width="12.28515625" style="1" customWidth="1"/>
    <col min="15107" max="15108" width="10.42578125" style="1" customWidth="1"/>
    <col min="15109" max="15109" width="11.42578125" style="1"/>
    <col min="15110" max="15110" width="13.28515625" style="1" customWidth="1"/>
    <col min="15111" max="15111" width="12.5703125" style="1" customWidth="1"/>
    <col min="15112" max="15115" width="12.140625" style="1" customWidth="1"/>
    <col min="15116" max="15116" width="11.85546875" style="1" customWidth="1"/>
    <col min="15117" max="15117" width="12.140625" style="1" customWidth="1"/>
    <col min="15118" max="15119" width="13.5703125" style="1" customWidth="1"/>
    <col min="15120" max="15120" width="11.7109375" style="1" customWidth="1"/>
    <col min="15121" max="15121" width="15.42578125" style="1" customWidth="1"/>
    <col min="15122" max="15360" width="11.42578125" style="1"/>
    <col min="15361" max="15361" width="24.42578125" style="1" customWidth="1"/>
    <col min="15362" max="15362" width="12.28515625" style="1" customWidth="1"/>
    <col min="15363" max="15364" width="10.42578125" style="1" customWidth="1"/>
    <col min="15365" max="15365" width="11.42578125" style="1"/>
    <col min="15366" max="15366" width="13.28515625" style="1" customWidth="1"/>
    <col min="15367" max="15367" width="12.5703125" style="1" customWidth="1"/>
    <col min="15368" max="15371" width="12.140625" style="1" customWidth="1"/>
    <col min="15372" max="15372" width="11.85546875" style="1" customWidth="1"/>
    <col min="15373" max="15373" width="12.140625" style="1" customWidth="1"/>
    <col min="15374" max="15375" width="13.5703125" style="1" customWidth="1"/>
    <col min="15376" max="15376" width="11.7109375" style="1" customWidth="1"/>
    <col min="15377" max="15377" width="15.42578125" style="1" customWidth="1"/>
    <col min="15378" max="15616" width="11.42578125" style="1"/>
    <col min="15617" max="15617" width="24.42578125" style="1" customWidth="1"/>
    <col min="15618" max="15618" width="12.28515625" style="1" customWidth="1"/>
    <col min="15619" max="15620" width="10.42578125" style="1" customWidth="1"/>
    <col min="15621" max="15621" width="11.42578125" style="1"/>
    <col min="15622" max="15622" width="13.28515625" style="1" customWidth="1"/>
    <col min="15623" max="15623" width="12.5703125" style="1" customWidth="1"/>
    <col min="15624" max="15627" width="12.140625" style="1" customWidth="1"/>
    <col min="15628" max="15628" width="11.85546875" style="1" customWidth="1"/>
    <col min="15629" max="15629" width="12.140625" style="1" customWidth="1"/>
    <col min="15630" max="15631" width="13.5703125" style="1" customWidth="1"/>
    <col min="15632" max="15632" width="11.7109375" style="1" customWidth="1"/>
    <col min="15633" max="15633" width="15.42578125" style="1" customWidth="1"/>
    <col min="15634" max="15872" width="11.42578125" style="1"/>
    <col min="15873" max="15873" width="24.42578125" style="1" customWidth="1"/>
    <col min="15874" max="15874" width="12.28515625" style="1" customWidth="1"/>
    <col min="15875" max="15876" width="10.42578125" style="1" customWidth="1"/>
    <col min="15877" max="15877" width="11.42578125" style="1"/>
    <col min="15878" max="15878" width="13.28515625" style="1" customWidth="1"/>
    <col min="15879" max="15879" width="12.5703125" style="1" customWidth="1"/>
    <col min="15880" max="15883" width="12.140625" style="1" customWidth="1"/>
    <col min="15884" max="15884" width="11.85546875" style="1" customWidth="1"/>
    <col min="15885" max="15885" width="12.140625" style="1" customWidth="1"/>
    <col min="15886" max="15887" width="13.5703125" style="1" customWidth="1"/>
    <col min="15888" max="15888" width="11.7109375" style="1" customWidth="1"/>
    <col min="15889" max="15889" width="15.42578125" style="1" customWidth="1"/>
    <col min="15890" max="16128" width="11.42578125" style="1"/>
    <col min="16129" max="16129" width="24.42578125" style="1" customWidth="1"/>
    <col min="16130" max="16130" width="12.28515625" style="1" customWidth="1"/>
    <col min="16131" max="16132" width="10.42578125" style="1" customWidth="1"/>
    <col min="16133" max="16133" width="11.42578125" style="1"/>
    <col min="16134" max="16134" width="13.28515625" style="1" customWidth="1"/>
    <col min="16135" max="16135" width="12.5703125" style="1" customWidth="1"/>
    <col min="16136" max="16139" width="12.140625" style="1" customWidth="1"/>
    <col min="16140" max="16140" width="11.85546875" style="1" customWidth="1"/>
    <col min="16141" max="16141" width="12.140625" style="1" customWidth="1"/>
    <col min="16142" max="16143" width="13.5703125" style="1" customWidth="1"/>
    <col min="16144" max="16144" width="11.7109375" style="1" customWidth="1"/>
    <col min="16145" max="16145" width="15.42578125" style="1" customWidth="1"/>
    <col min="16146" max="16384" width="11.42578125" style="1"/>
  </cols>
  <sheetData>
    <row r="1" spans="1:18" ht="14.25" thickBot="1" x14ac:dyDescent="0.3"/>
    <row r="2" spans="1:18" ht="14.25" customHeight="1" x14ac:dyDescent="0.25">
      <c r="A2" s="3"/>
      <c r="B2" s="4" t="str">
        <f>'[1]Redes 1'!B1</f>
        <v>REGISTRO DE INFORME MENSUAL</v>
      </c>
      <c r="C2" s="5"/>
      <c r="D2" s="5"/>
      <c r="E2" s="5"/>
      <c r="F2" s="5"/>
      <c r="G2" s="5"/>
      <c r="H2" s="5"/>
      <c r="I2" s="5"/>
      <c r="J2" s="5"/>
      <c r="K2" s="5"/>
      <c r="L2" s="5"/>
      <c r="M2" s="5"/>
      <c r="N2" s="5"/>
      <c r="O2" s="6"/>
      <c r="P2" s="7" t="s">
        <v>0</v>
      </c>
      <c r="Q2" s="8"/>
    </row>
    <row r="3" spans="1:18" ht="19.5" customHeight="1" x14ac:dyDescent="0.25">
      <c r="A3" s="9"/>
      <c r="B3" s="10"/>
      <c r="C3" s="11"/>
      <c r="D3" s="11"/>
      <c r="E3" s="11"/>
      <c r="F3" s="11"/>
      <c r="G3" s="11"/>
      <c r="H3" s="11"/>
      <c r="I3" s="11"/>
      <c r="J3" s="11"/>
      <c r="K3" s="11"/>
      <c r="L3" s="11"/>
      <c r="M3" s="11"/>
      <c r="N3" s="11"/>
      <c r="O3" s="12"/>
      <c r="P3" s="13"/>
      <c r="Q3" s="14"/>
    </row>
    <row r="4" spans="1:18" ht="24" customHeight="1" thickBot="1" x14ac:dyDescent="0.3">
      <c r="A4" s="9"/>
      <c r="B4" s="15"/>
      <c r="C4" s="16"/>
      <c r="D4" s="16"/>
      <c r="E4" s="16"/>
      <c r="F4" s="16"/>
      <c r="G4" s="16"/>
      <c r="H4" s="16"/>
      <c r="I4" s="16"/>
      <c r="J4" s="16"/>
      <c r="K4" s="16"/>
      <c r="L4" s="16"/>
      <c r="M4" s="16"/>
      <c r="N4" s="16"/>
      <c r="O4" s="17"/>
      <c r="P4" s="18"/>
      <c r="Q4" s="19"/>
    </row>
    <row r="5" spans="1:18" ht="22.5" customHeight="1" thickBot="1" x14ac:dyDescent="0.3">
      <c r="A5" s="20"/>
      <c r="B5" s="21" t="str">
        <f>'[1]Redes 1'!B3</f>
        <v>RG-GOM-CC-05-N851-12</v>
      </c>
      <c r="C5" s="22"/>
      <c r="D5" s="22"/>
      <c r="E5" s="22"/>
      <c r="F5" s="22"/>
      <c r="G5" s="22"/>
      <c r="H5" s="22"/>
      <c r="I5" s="22"/>
      <c r="J5" s="22"/>
      <c r="K5" s="22"/>
      <c r="L5" s="22"/>
      <c r="M5" s="22"/>
      <c r="N5" s="22"/>
      <c r="O5" s="23"/>
      <c r="P5" s="24" t="s">
        <v>125</v>
      </c>
      <c r="Q5" s="25"/>
    </row>
    <row r="6" spans="1:18" ht="16.5" customHeight="1" thickBot="1" x14ac:dyDescent="0.3">
      <c r="A6" s="26"/>
      <c r="B6" s="27"/>
      <c r="C6" s="27"/>
      <c r="D6" s="27"/>
      <c r="E6" s="27"/>
      <c r="F6" s="27"/>
      <c r="G6" s="27"/>
      <c r="H6" s="27"/>
      <c r="I6" s="27"/>
      <c r="J6" s="27"/>
      <c r="K6" s="27"/>
      <c r="L6" s="27"/>
      <c r="M6" s="27"/>
      <c r="N6" s="27"/>
      <c r="O6" s="27"/>
      <c r="P6" s="27"/>
      <c r="Q6" s="27"/>
    </row>
    <row r="7" spans="1:18" ht="17.25" customHeight="1" x14ac:dyDescent="0.25">
      <c r="A7" s="28" t="s">
        <v>2</v>
      </c>
      <c r="B7" s="29"/>
      <c r="C7" s="29"/>
      <c r="D7" s="29"/>
      <c r="E7" s="29"/>
      <c r="F7" s="29"/>
      <c r="G7" s="29"/>
      <c r="H7" s="29"/>
      <c r="I7" s="29"/>
      <c r="J7" s="29"/>
      <c r="K7" s="29"/>
      <c r="L7" s="29"/>
      <c r="M7" s="29"/>
      <c r="N7" s="29"/>
      <c r="O7" s="29"/>
      <c r="P7" s="29"/>
      <c r="Q7" s="30"/>
    </row>
    <row r="8" spans="1:18" ht="17.25" customHeight="1" x14ac:dyDescent="0.25">
      <c r="A8" s="31" t="s">
        <v>3</v>
      </c>
      <c r="B8" s="32"/>
      <c r="C8" s="32"/>
      <c r="D8" s="32"/>
      <c r="E8" s="32"/>
      <c r="F8" s="32"/>
      <c r="G8" s="32"/>
      <c r="H8" s="32"/>
      <c r="I8" s="32"/>
      <c r="J8" s="32"/>
      <c r="K8" s="32"/>
      <c r="L8" s="32"/>
      <c r="M8" s="32"/>
      <c r="N8" s="32"/>
      <c r="O8" s="32"/>
      <c r="P8" s="32"/>
      <c r="Q8" s="33"/>
    </row>
    <row r="9" spans="1:18" ht="17.25" customHeight="1" thickBot="1" x14ac:dyDescent="0.3">
      <c r="A9" s="34"/>
      <c r="B9" s="35"/>
      <c r="C9" s="36"/>
      <c r="D9" s="36"/>
      <c r="E9" s="37" t="s">
        <v>4</v>
      </c>
      <c r="F9" s="37"/>
      <c r="G9" s="37"/>
      <c r="H9" s="37"/>
      <c r="I9" s="37"/>
      <c r="J9" s="37"/>
      <c r="K9" s="38" t="str">
        <f>'[1]Redes 1'!F5</f>
        <v>OCTUBRE 2024</v>
      </c>
      <c r="L9" s="39"/>
      <c r="M9" s="39"/>
      <c r="N9" s="36"/>
      <c r="O9" s="36"/>
      <c r="P9" s="36"/>
      <c r="Q9" s="40"/>
    </row>
    <row r="10" spans="1:18" ht="19.5" customHeight="1" thickBot="1" x14ac:dyDescent="0.3">
      <c r="A10" s="41" t="s">
        <v>5</v>
      </c>
      <c r="B10" s="42"/>
      <c r="C10" s="42"/>
      <c r="D10" s="42"/>
      <c r="E10" s="42"/>
      <c r="F10" s="42"/>
      <c r="G10" s="42"/>
      <c r="H10" s="42"/>
      <c r="I10" s="43"/>
      <c r="J10" s="41" t="s">
        <v>6</v>
      </c>
      <c r="K10" s="42"/>
      <c r="L10" s="42"/>
      <c r="M10" s="42"/>
      <c r="N10" s="42"/>
      <c r="O10" s="42"/>
      <c r="P10" s="42"/>
      <c r="Q10" s="43"/>
    </row>
    <row r="11" spans="1:18" ht="21" customHeight="1" x14ac:dyDescent="0.25">
      <c r="A11" s="44" t="s">
        <v>7</v>
      </c>
      <c r="B11" s="45"/>
      <c r="C11" s="46" t="s">
        <v>8</v>
      </c>
      <c r="D11" s="46"/>
      <c r="E11" s="46"/>
      <c r="F11" s="46"/>
      <c r="G11" s="46"/>
      <c r="H11" s="46"/>
      <c r="I11" s="47"/>
      <c r="J11" s="44" t="s">
        <v>9</v>
      </c>
      <c r="K11" s="45"/>
      <c r="L11" s="45"/>
      <c r="M11" s="45"/>
      <c r="N11" s="46" t="s">
        <v>126</v>
      </c>
      <c r="O11" s="46"/>
      <c r="P11" s="46"/>
      <c r="Q11" s="47"/>
    </row>
    <row r="12" spans="1:18" ht="21" customHeight="1" x14ac:dyDescent="0.25">
      <c r="A12" s="48" t="s">
        <v>11</v>
      </c>
      <c r="B12" s="49"/>
      <c r="C12" s="50" t="s">
        <v>127</v>
      </c>
      <c r="D12" s="50"/>
      <c r="E12" s="50"/>
      <c r="F12" s="50"/>
      <c r="G12" s="50"/>
      <c r="H12" s="50"/>
      <c r="I12" s="51"/>
      <c r="J12" s="48"/>
      <c r="K12" s="49"/>
      <c r="L12" s="49"/>
      <c r="M12" s="49"/>
      <c r="N12" s="52" t="s">
        <v>128</v>
      </c>
      <c r="O12" s="52"/>
      <c r="P12" s="52"/>
      <c r="Q12" s="53"/>
    </row>
    <row r="13" spans="1:18" ht="21" customHeight="1" x14ac:dyDescent="0.25">
      <c r="A13" s="48" t="s">
        <v>14</v>
      </c>
      <c r="B13" s="49"/>
      <c r="C13" s="50" t="s">
        <v>15</v>
      </c>
      <c r="D13" s="50"/>
      <c r="E13" s="50"/>
      <c r="F13" s="50"/>
      <c r="G13" s="50"/>
      <c r="H13" s="50"/>
      <c r="I13" s="51"/>
      <c r="J13" s="48" t="s">
        <v>13</v>
      </c>
      <c r="K13" s="49"/>
      <c r="L13" s="49"/>
      <c r="M13" s="49"/>
      <c r="N13" s="54" t="s">
        <v>129</v>
      </c>
      <c r="O13" s="54"/>
      <c r="P13" s="54"/>
      <c r="Q13" s="55"/>
      <c r="R13" s="176"/>
    </row>
    <row r="14" spans="1:18" ht="21" customHeight="1" x14ac:dyDescent="0.25">
      <c r="A14" s="48" t="s">
        <v>18</v>
      </c>
      <c r="B14" s="49"/>
      <c r="C14" s="50" t="s">
        <v>130</v>
      </c>
      <c r="D14" s="50"/>
      <c r="E14" s="50"/>
      <c r="F14" s="50"/>
      <c r="G14" s="50"/>
      <c r="H14" s="50"/>
      <c r="I14" s="51"/>
      <c r="J14" s="48" t="s">
        <v>16</v>
      </c>
      <c r="K14" s="49"/>
      <c r="L14" s="49"/>
      <c r="M14" s="49"/>
      <c r="N14" s="177" t="s">
        <v>17</v>
      </c>
      <c r="O14" s="177"/>
      <c r="P14" s="177"/>
      <c r="Q14" s="178"/>
    </row>
    <row r="15" spans="1:18" ht="21" customHeight="1" x14ac:dyDescent="0.25">
      <c r="A15" s="48" t="s">
        <v>21</v>
      </c>
      <c r="B15" s="49"/>
      <c r="C15" s="50" t="s">
        <v>22</v>
      </c>
      <c r="D15" s="50"/>
      <c r="E15" s="50"/>
      <c r="F15" s="50"/>
      <c r="G15" s="50"/>
      <c r="H15" s="50"/>
      <c r="I15" s="51"/>
      <c r="J15" s="48" t="s">
        <v>20</v>
      </c>
      <c r="K15" s="49"/>
      <c r="L15" s="49"/>
      <c r="M15" s="49"/>
      <c r="N15" s="57"/>
      <c r="O15" s="58"/>
      <c r="P15" s="74"/>
      <c r="Q15" s="59"/>
    </row>
    <row r="16" spans="1:18" ht="21" customHeight="1" x14ac:dyDescent="0.25">
      <c r="A16" s="48" t="s">
        <v>24</v>
      </c>
      <c r="B16" s="49"/>
      <c r="C16" s="179" t="s">
        <v>131</v>
      </c>
      <c r="D16" s="179"/>
      <c r="E16" s="179"/>
      <c r="F16" s="179"/>
      <c r="G16" s="179"/>
      <c r="H16" s="179"/>
      <c r="I16" s="180"/>
      <c r="J16" s="181"/>
      <c r="K16" s="74"/>
      <c r="L16" s="74"/>
      <c r="M16" s="74"/>
      <c r="N16" s="49" t="s">
        <v>23</v>
      </c>
      <c r="O16" s="49"/>
      <c r="P16" s="62" t="s">
        <v>132</v>
      </c>
      <c r="Q16" s="63"/>
    </row>
    <row r="17" spans="1:23" ht="21" customHeight="1" thickBot="1" x14ac:dyDescent="0.3">
      <c r="A17" s="65" t="s">
        <v>27</v>
      </c>
      <c r="B17" s="66"/>
      <c r="C17" s="67" t="s">
        <v>28</v>
      </c>
      <c r="D17" s="67"/>
      <c r="E17" s="67"/>
      <c r="F17" s="67"/>
      <c r="G17" s="67"/>
      <c r="H17" s="67"/>
      <c r="I17" s="68"/>
      <c r="J17" s="182"/>
      <c r="K17" s="183"/>
      <c r="L17" s="183"/>
      <c r="M17" s="183"/>
      <c r="N17" s="184" t="s">
        <v>26</v>
      </c>
      <c r="O17" s="184"/>
      <c r="P17" s="185" t="s">
        <v>133</v>
      </c>
      <c r="Q17" s="186"/>
    </row>
    <row r="18" spans="1:23" ht="10.5" customHeight="1" thickBot="1" x14ac:dyDescent="0.3">
      <c r="A18" s="72"/>
      <c r="B18" s="72"/>
      <c r="C18" s="73"/>
      <c r="D18" s="73"/>
      <c r="E18" s="73"/>
      <c r="F18" s="73"/>
      <c r="G18" s="73"/>
      <c r="H18" s="74"/>
      <c r="I18" s="74"/>
      <c r="J18" s="75"/>
      <c r="K18" s="75"/>
      <c r="L18" s="75"/>
      <c r="M18" s="75"/>
      <c r="N18" s="75"/>
      <c r="O18" s="75"/>
      <c r="P18" s="2"/>
      <c r="Q18" s="2"/>
    </row>
    <row r="19" spans="1:23" s="74" customFormat="1" ht="15" customHeight="1" thickBot="1" x14ac:dyDescent="0.3">
      <c r="A19" s="76" t="s">
        <v>29</v>
      </c>
      <c r="B19" s="76" t="s">
        <v>30</v>
      </c>
      <c r="C19" s="77" t="s">
        <v>31</v>
      </c>
      <c r="D19" s="78"/>
      <c r="E19" s="76" t="s">
        <v>32</v>
      </c>
      <c r="F19" s="79" t="s">
        <v>33</v>
      </c>
      <c r="G19" s="80"/>
      <c r="H19" s="80"/>
      <c r="I19" s="80"/>
      <c r="J19" s="80"/>
      <c r="K19" s="80"/>
      <c r="L19" s="80"/>
      <c r="M19" s="80"/>
      <c r="N19" s="80"/>
      <c r="O19" s="80"/>
      <c r="P19" s="80"/>
      <c r="Q19" s="81"/>
    </row>
    <row r="20" spans="1:23" s="74" customFormat="1" ht="27.75" customHeight="1" thickBot="1" x14ac:dyDescent="0.3">
      <c r="A20" s="82"/>
      <c r="B20" s="82"/>
      <c r="C20" s="83"/>
      <c r="D20" s="84"/>
      <c r="E20" s="85"/>
      <c r="F20" s="86" t="s">
        <v>134</v>
      </c>
      <c r="G20" s="87"/>
      <c r="H20" s="187" t="s">
        <v>135</v>
      </c>
      <c r="I20" s="188"/>
      <c r="J20" s="187" t="s">
        <v>136</v>
      </c>
      <c r="K20" s="188"/>
      <c r="L20" s="187" t="s">
        <v>137</v>
      </c>
      <c r="M20" s="188"/>
      <c r="N20" s="187" t="s">
        <v>138</v>
      </c>
      <c r="O20" s="188"/>
      <c r="P20" s="187" t="s">
        <v>139</v>
      </c>
      <c r="Q20" s="188"/>
      <c r="S20" s="88"/>
      <c r="T20" s="88"/>
      <c r="U20" s="88"/>
      <c r="V20" s="88"/>
      <c r="W20" s="88"/>
    </row>
    <row r="21" spans="1:23" s="74" customFormat="1" ht="21" customHeight="1" x14ac:dyDescent="0.25">
      <c r="A21" s="82"/>
      <c r="B21" s="82"/>
      <c r="C21" s="83"/>
      <c r="D21" s="84"/>
      <c r="E21" s="85"/>
      <c r="F21" s="89" t="s">
        <v>39</v>
      </c>
      <c r="G21" s="89" t="s">
        <v>40</v>
      </c>
      <c r="H21" s="89" t="s">
        <v>39</v>
      </c>
      <c r="I21" s="89" t="s">
        <v>40</v>
      </c>
      <c r="J21" s="89" t="s">
        <v>39</v>
      </c>
      <c r="K21" s="89" t="s">
        <v>40</v>
      </c>
      <c r="L21" s="89" t="s">
        <v>39</v>
      </c>
      <c r="M21" s="89" t="s">
        <v>40</v>
      </c>
      <c r="N21" s="89" t="s">
        <v>39</v>
      </c>
      <c r="O21" s="89" t="s">
        <v>40</v>
      </c>
      <c r="P21" s="89" t="s">
        <v>39</v>
      </c>
      <c r="Q21" s="89" t="s">
        <v>40</v>
      </c>
      <c r="S21" s="88"/>
      <c r="T21" s="88"/>
      <c r="U21" s="88"/>
      <c r="V21" s="88"/>
      <c r="W21" s="88"/>
    </row>
    <row r="22" spans="1:23" s="74" customFormat="1" ht="33" customHeight="1" x14ac:dyDescent="0.25">
      <c r="A22" s="82"/>
      <c r="B22" s="82"/>
      <c r="C22" s="83"/>
      <c r="D22" s="84"/>
      <c r="E22" s="85"/>
      <c r="F22" s="189" t="s">
        <v>140</v>
      </c>
      <c r="G22" s="190" t="s">
        <v>141</v>
      </c>
      <c r="H22" s="90" t="s">
        <v>142</v>
      </c>
      <c r="I22" s="91" t="s">
        <v>143</v>
      </c>
      <c r="J22" s="91" t="s">
        <v>144</v>
      </c>
      <c r="K22" s="91" t="s">
        <v>145</v>
      </c>
      <c r="L22" s="92" t="s">
        <v>146</v>
      </c>
      <c r="M22" s="91" t="s">
        <v>147</v>
      </c>
      <c r="N22" s="91" t="s">
        <v>148</v>
      </c>
      <c r="O22" s="91" t="s">
        <v>149</v>
      </c>
      <c r="P22" s="91" t="s">
        <v>150</v>
      </c>
      <c r="Q22" s="93" t="s">
        <v>151</v>
      </c>
      <c r="S22" s="94"/>
      <c r="T22" s="94"/>
      <c r="U22" s="94"/>
      <c r="V22" s="94"/>
      <c r="W22" s="94"/>
    </row>
    <row r="23" spans="1:23" s="74" customFormat="1" ht="15" customHeight="1" x14ac:dyDescent="0.25">
      <c r="A23" s="95"/>
      <c r="B23" s="95"/>
      <c r="C23" s="96"/>
      <c r="D23" s="97"/>
      <c r="E23" s="98"/>
      <c r="F23" s="191" t="s">
        <v>152</v>
      </c>
      <c r="G23" s="192" t="s">
        <v>153</v>
      </c>
      <c r="H23" s="99" t="s">
        <v>154</v>
      </c>
      <c r="I23" s="193" t="s">
        <v>155</v>
      </c>
      <c r="J23" s="194" t="s">
        <v>156</v>
      </c>
      <c r="K23" s="194" t="s">
        <v>157</v>
      </c>
      <c r="L23" s="99" t="s">
        <v>158</v>
      </c>
      <c r="M23" s="195" t="s">
        <v>159</v>
      </c>
      <c r="N23" s="99" t="s">
        <v>160</v>
      </c>
      <c r="O23" s="193" t="s">
        <v>161</v>
      </c>
      <c r="P23" s="99" t="s">
        <v>162</v>
      </c>
      <c r="Q23" s="193" t="s">
        <v>163</v>
      </c>
      <c r="S23" s="94"/>
      <c r="T23" s="94"/>
      <c r="U23" s="94"/>
      <c r="V23" s="94"/>
      <c r="W23" s="94"/>
    </row>
    <row r="24" spans="1:23" s="74" customFormat="1" ht="16.5" customHeight="1" thickBot="1" x14ac:dyDescent="0.3">
      <c r="A24" s="95"/>
      <c r="B24" s="95"/>
      <c r="C24" s="96"/>
      <c r="D24" s="97"/>
      <c r="E24" s="98"/>
      <c r="F24" s="189">
        <v>24100687</v>
      </c>
      <c r="G24" s="190">
        <f>F24+1</f>
        <v>24100688</v>
      </c>
      <c r="H24" s="196">
        <f>G24+1</f>
        <v>24100689</v>
      </c>
      <c r="I24" s="196">
        <f>H24+1</f>
        <v>24100690</v>
      </c>
      <c r="J24" s="196">
        <f>I24+1</f>
        <v>24100691</v>
      </c>
      <c r="K24" s="196">
        <f>J24+1</f>
        <v>24100692</v>
      </c>
      <c r="L24" s="196">
        <v>24100640</v>
      </c>
      <c r="M24" s="196">
        <f>L24+1</f>
        <v>24100641</v>
      </c>
      <c r="N24" s="196">
        <f>M24+1</f>
        <v>24100642</v>
      </c>
      <c r="O24" s="196">
        <f>N24+1</f>
        <v>24100643</v>
      </c>
      <c r="P24" s="196">
        <f>O24+1</f>
        <v>24100644</v>
      </c>
      <c r="Q24" s="196">
        <f>P24+1</f>
        <v>24100645</v>
      </c>
      <c r="S24" s="94"/>
      <c r="T24" s="94"/>
      <c r="U24" s="94"/>
      <c r="V24" s="94"/>
      <c r="W24" s="94"/>
    </row>
    <row r="25" spans="1:23" s="112" customFormat="1" ht="27" customHeight="1" x14ac:dyDescent="0.2">
      <c r="A25" s="100" t="s">
        <v>58</v>
      </c>
      <c r="B25" s="101" t="str">
        <f>IFERROR(VLOOKUP(A25,[1]Hoja1!$C$5:$F$46,2,FALSE)," ")</f>
        <v>mg/L</v>
      </c>
      <c r="C25" s="102" t="str">
        <f>IFERROR(VLOOKUP(A25,[1]Hoja1!$C$5:$F$46,3,FALSE)," ")</f>
        <v>HACH 8012</v>
      </c>
      <c r="D25" s="103"/>
      <c r="E25" s="197" t="str">
        <f>IFERROR(VLOOKUP(A25,[1]Hoja1!$C$5:$F$46,4,FALSE)," ")</f>
        <v>-</v>
      </c>
      <c r="F25" s="198" t="s">
        <v>164</v>
      </c>
      <c r="G25" s="199" t="s">
        <v>164</v>
      </c>
      <c r="H25" s="200" t="s">
        <v>164</v>
      </c>
      <c r="I25" s="201" t="s">
        <v>164</v>
      </c>
      <c r="J25" s="202" t="s">
        <v>59</v>
      </c>
      <c r="K25" s="203" t="s">
        <v>59</v>
      </c>
      <c r="L25" s="202" t="s">
        <v>59</v>
      </c>
      <c r="M25" s="203" t="s">
        <v>59</v>
      </c>
      <c r="N25" s="204" t="s">
        <v>59</v>
      </c>
      <c r="O25" s="205" t="s">
        <v>59</v>
      </c>
      <c r="P25" s="206" t="s">
        <v>59</v>
      </c>
      <c r="Q25" s="207" t="s">
        <v>59</v>
      </c>
    </row>
    <row r="26" spans="1:23" s="112" customFormat="1" ht="27" customHeight="1" x14ac:dyDescent="0.2">
      <c r="A26" s="113" t="s">
        <v>61</v>
      </c>
      <c r="B26" s="114" t="str">
        <f>IFERROR(VLOOKUP(A26,[1]Hoja1!$C$5:$F$46,2,FALSE)," ")</f>
        <v>µg/L</v>
      </c>
      <c r="C26" s="115" t="str">
        <f>IFERROR(VLOOKUP(A26,[1]Hoja1!$C$5:$F$46,3,FALSE)," ")</f>
        <v>Standard Methods-3113B</v>
      </c>
      <c r="D26" s="116"/>
      <c r="E26" s="208">
        <f>IFERROR(VLOOKUP(A26,[1]Hoja1!$C$5:$F$46,4,FALSE)," ")</f>
        <v>10</v>
      </c>
      <c r="F26" s="209">
        <v>3.93</v>
      </c>
      <c r="G26" s="210" t="s">
        <v>165</v>
      </c>
      <c r="H26" s="211">
        <v>4.9969999999999999</v>
      </c>
      <c r="I26" s="212">
        <v>4.6219999999999999</v>
      </c>
      <c r="J26" s="213" t="s">
        <v>165</v>
      </c>
      <c r="K26" s="214" t="s">
        <v>165</v>
      </c>
      <c r="L26" s="215">
        <v>6.1619999999999999</v>
      </c>
      <c r="M26" s="216">
        <v>7.9329999999999998</v>
      </c>
      <c r="N26" s="217">
        <v>8.8030000000000008</v>
      </c>
      <c r="O26" s="218">
        <v>8.9019999999999992</v>
      </c>
      <c r="P26" s="219">
        <v>5.9820000000000002</v>
      </c>
      <c r="Q26" s="220">
        <v>5.8289999999999997</v>
      </c>
    </row>
    <row r="27" spans="1:23" s="112" customFormat="1" ht="27" customHeight="1" x14ac:dyDescent="0.2">
      <c r="A27" s="113" t="s">
        <v>63</v>
      </c>
      <c r="B27" s="114" t="str">
        <f>IFERROR(VLOOKUP(A27,[1]Hoja1!$C$5:$F$46,2,FALSE)," ")</f>
        <v>mg/L</v>
      </c>
      <c r="C27" s="115" t="str">
        <f>IFERROR(VLOOKUP(A27,[1]Hoja1!$C$5:$F$46,3,FALSE)," ")</f>
        <v>Standard Methods-3111 D</v>
      </c>
      <c r="D27" s="116"/>
      <c r="E27" s="208" t="str">
        <f>IFERROR(VLOOKUP(A27,[1]Hoja1!$C$5:$F$46,4,FALSE)," ")</f>
        <v>1,3</v>
      </c>
      <c r="F27" s="221" t="s">
        <v>166</v>
      </c>
      <c r="G27" s="222" t="s">
        <v>166</v>
      </c>
      <c r="H27" s="223" t="s">
        <v>166</v>
      </c>
      <c r="I27" s="224" t="s">
        <v>166</v>
      </c>
      <c r="J27" s="221" t="s">
        <v>166</v>
      </c>
      <c r="K27" s="222" t="s">
        <v>166</v>
      </c>
      <c r="L27" s="215" t="s">
        <v>167</v>
      </c>
      <c r="M27" s="216" t="s">
        <v>167</v>
      </c>
      <c r="N27" s="217" t="s">
        <v>167</v>
      </c>
      <c r="O27" s="218" t="s">
        <v>167</v>
      </c>
      <c r="P27" s="217" t="s">
        <v>167</v>
      </c>
      <c r="Q27" s="218" t="s">
        <v>167</v>
      </c>
      <c r="R27" s="123"/>
    </row>
    <row r="28" spans="1:23" s="112" customFormat="1" ht="27" customHeight="1" x14ac:dyDescent="0.2">
      <c r="A28" s="113" t="s">
        <v>65</v>
      </c>
      <c r="B28" s="114" t="str">
        <f>IFERROR(VLOOKUP(A28,[1]Hoja1!$C$5:$F$46,2,FALSE)," ")</f>
        <v>mg/L</v>
      </c>
      <c r="C28" s="115" t="str">
        <f>IFERROR(VLOOKUP(A28,[1]Hoja1!$C$5:$F$46,3,FALSE)," ")</f>
        <v>HACH-8021</v>
      </c>
      <c r="D28" s="116"/>
      <c r="E28" s="225" t="str">
        <f>IFERROR(VLOOKUP(A28,[1]Hoja1!$C$5:$F$46,4,FALSE)," ")</f>
        <v>0,3 a 1,5</v>
      </c>
      <c r="F28" s="221">
        <v>0.88</v>
      </c>
      <c r="G28" s="222">
        <v>0.95</v>
      </c>
      <c r="H28" s="226">
        <v>0.78</v>
      </c>
      <c r="I28" s="227">
        <v>0.92</v>
      </c>
      <c r="J28" s="228">
        <v>1.47</v>
      </c>
      <c r="K28" s="229">
        <v>1.48</v>
      </c>
      <c r="L28" s="228">
        <v>0.33</v>
      </c>
      <c r="M28" s="229">
        <v>0.36</v>
      </c>
      <c r="N28" s="228">
        <v>0.32</v>
      </c>
      <c r="O28" s="229">
        <v>0.31</v>
      </c>
      <c r="P28" s="228">
        <v>0.72</v>
      </c>
      <c r="Q28" s="229">
        <v>1.03</v>
      </c>
    </row>
    <row r="29" spans="1:23" s="112" customFormat="1" ht="27" customHeight="1" x14ac:dyDescent="0.2">
      <c r="A29" s="113" t="s">
        <v>66</v>
      </c>
      <c r="B29" s="114" t="str">
        <f>IFERROR(VLOOKUP(A29,[1]Hoja1!$C$5:$F$46,2,FALSE)," ")</f>
        <v>ufc/100mL</v>
      </c>
      <c r="C29" s="115" t="str">
        <f>IFERROR(VLOOKUP(A29,[1]Hoja1!$C$5:$F$46,3,FALSE)," ")</f>
        <v>Standard Methods-9222-D</v>
      </c>
      <c r="D29" s="116"/>
      <c r="E29" s="225" t="str">
        <f>IFERROR(VLOOKUP(A29,[1]Hoja1!$C$5:$F$46,4,FALSE)," ")</f>
        <v>Ausencia</v>
      </c>
      <c r="F29" s="230" t="s">
        <v>67</v>
      </c>
      <c r="G29" s="231" t="s">
        <v>67</v>
      </c>
      <c r="H29" s="232" t="s">
        <v>67</v>
      </c>
      <c r="I29" s="233" t="s">
        <v>67</v>
      </c>
      <c r="J29" s="234" t="s">
        <v>67</v>
      </c>
      <c r="K29" s="235" t="s">
        <v>67</v>
      </c>
      <c r="L29" s="236" t="s">
        <v>67</v>
      </c>
      <c r="M29" s="237" t="s">
        <v>67</v>
      </c>
      <c r="N29" s="236" t="s">
        <v>67</v>
      </c>
      <c r="O29" s="237" t="s">
        <v>67</v>
      </c>
      <c r="P29" s="236" t="s">
        <v>67</v>
      </c>
      <c r="Q29" s="237" t="s">
        <v>67</v>
      </c>
    </row>
    <row r="30" spans="1:23" s="112" customFormat="1" ht="27" customHeight="1" x14ac:dyDescent="0.2">
      <c r="A30" s="113" t="s">
        <v>68</v>
      </c>
      <c r="B30" s="114" t="str">
        <f>IFERROR(VLOOKUP(A30,[1]Hoja1!$C$5:$F$46,2,FALSE)," ")</f>
        <v>U Pt-Co</v>
      </c>
      <c r="C30" s="115" t="str">
        <f>IFERROR(VLOOKUP(A30,[1]Hoja1!$C$5:$F$46,3,FALSE)," ")</f>
        <v>HACH 8025</v>
      </c>
      <c r="D30" s="116"/>
      <c r="E30" s="225" t="str">
        <f>IFERROR(VLOOKUP(A30,[1]Hoja1!$C$5:$F$46,4,FALSE)," ")</f>
        <v>15</v>
      </c>
      <c r="F30" s="230">
        <v>7</v>
      </c>
      <c r="G30" s="231">
        <v>5</v>
      </c>
      <c r="H30" s="232">
        <v>13</v>
      </c>
      <c r="I30" s="233">
        <v>9</v>
      </c>
      <c r="J30" s="234" t="s">
        <v>168</v>
      </c>
      <c r="K30" s="235" t="s">
        <v>168</v>
      </c>
      <c r="L30" s="234">
        <v>5</v>
      </c>
      <c r="M30" s="235" t="s">
        <v>168</v>
      </c>
      <c r="N30" s="234" t="s">
        <v>168</v>
      </c>
      <c r="O30" s="235" t="s">
        <v>168</v>
      </c>
      <c r="P30" s="234" t="s">
        <v>168</v>
      </c>
      <c r="Q30" s="235" t="s">
        <v>168</v>
      </c>
    </row>
    <row r="31" spans="1:23" s="112" customFormat="1" ht="27" customHeight="1" x14ac:dyDescent="0.2">
      <c r="A31" s="113" t="s">
        <v>71</v>
      </c>
      <c r="B31" s="114" t="str">
        <f>IFERROR(VLOOKUP(A31,[1]Hoja1!$C$5:$F$46,2,FALSE)," ")</f>
        <v>mg/L</v>
      </c>
      <c r="C31" s="115" t="str">
        <f>IFERROR(VLOOKUP(A31,[1]Hoja1!$C$5:$F$46,3,FALSE)," ")</f>
        <v>HACH-8029</v>
      </c>
      <c r="D31" s="116"/>
      <c r="E31" s="225" t="str">
        <f>IFERROR(VLOOKUP(A31,[1]Hoja1!$C$5:$F$46,4,FALSE)," ")</f>
        <v>1,5</v>
      </c>
      <c r="F31" s="221" t="s">
        <v>169</v>
      </c>
      <c r="G31" s="222" t="s">
        <v>170</v>
      </c>
      <c r="H31" s="226" t="s">
        <v>171</v>
      </c>
      <c r="I31" s="227" t="s">
        <v>172</v>
      </c>
      <c r="J31" s="228" t="s">
        <v>173</v>
      </c>
      <c r="K31" s="229" t="s">
        <v>174</v>
      </c>
      <c r="L31" s="238" t="s">
        <v>175</v>
      </c>
      <c r="M31" s="239">
        <v>0.61</v>
      </c>
      <c r="N31" s="228" t="s">
        <v>176</v>
      </c>
      <c r="O31" s="229">
        <v>0.54</v>
      </c>
      <c r="P31" s="240" t="s">
        <v>177</v>
      </c>
      <c r="Q31" s="241" t="s">
        <v>177</v>
      </c>
    </row>
    <row r="32" spans="1:23" s="112" customFormat="1" ht="27" customHeight="1" x14ac:dyDescent="0.2">
      <c r="A32" s="113" t="s">
        <v>78</v>
      </c>
      <c r="B32" s="114" t="str">
        <f>IFERROR(VLOOKUP(A32,[1]Hoja1!$C$5:$F$46,2,FALSE)," ")</f>
        <v>mg/L</v>
      </c>
      <c r="C32" s="115" t="str">
        <f>IFERROR(VLOOKUP(A32,[1]Hoja1!$C$5:$F$46,3,FALSE)," ")</f>
        <v>HACH-8039</v>
      </c>
      <c r="D32" s="116"/>
      <c r="E32" s="225" t="str">
        <f>IFERROR(VLOOKUP(A32,[1]Hoja1!$C$5:$F$46,4,FALSE)," ")</f>
        <v>50,0</v>
      </c>
      <c r="F32" s="221" t="s">
        <v>178</v>
      </c>
      <c r="G32" s="222" t="s">
        <v>178</v>
      </c>
      <c r="H32" s="226" t="s">
        <v>178</v>
      </c>
      <c r="I32" s="227" t="s">
        <v>178</v>
      </c>
      <c r="J32" s="228" t="s">
        <v>178</v>
      </c>
      <c r="K32" s="229" t="s">
        <v>178</v>
      </c>
      <c r="L32" s="228" t="s">
        <v>178</v>
      </c>
      <c r="M32" s="229" t="s">
        <v>178</v>
      </c>
      <c r="N32" s="228" t="s">
        <v>178</v>
      </c>
      <c r="O32" s="229" t="s">
        <v>178</v>
      </c>
      <c r="P32" s="228" t="s">
        <v>178</v>
      </c>
      <c r="Q32" s="229" t="s">
        <v>178</v>
      </c>
    </row>
    <row r="33" spans="1:17" s="112" customFormat="1" ht="27" customHeight="1" x14ac:dyDescent="0.2">
      <c r="A33" s="113" t="s">
        <v>80</v>
      </c>
      <c r="B33" s="114" t="str">
        <f>IFERROR(VLOOKUP(A33,[1]Hoja1!$C$5:$F$46,2,FALSE)," ")</f>
        <v>mg/L</v>
      </c>
      <c r="C33" s="133" t="str">
        <f>IFERROR(VLOOKUP(A33,[1]Hoja1!$C$5:$F$46,3,FALSE)," ")</f>
        <v>HACH-8507</v>
      </c>
      <c r="D33" s="134"/>
      <c r="E33" s="225" t="str">
        <f>IFERROR(VLOOKUP(A33,[1]Hoja1!$C$5:$F$46,4,FALSE)," ")</f>
        <v>3,0</v>
      </c>
      <c r="F33" s="242" t="s">
        <v>179</v>
      </c>
      <c r="G33" s="243" t="s">
        <v>179</v>
      </c>
      <c r="H33" s="244" t="s">
        <v>179</v>
      </c>
      <c r="I33" s="245" t="s">
        <v>179</v>
      </c>
      <c r="J33" s="246" t="s">
        <v>179</v>
      </c>
      <c r="K33" s="247" t="s">
        <v>179</v>
      </c>
      <c r="L33" s="230" t="s">
        <v>179</v>
      </c>
      <c r="M33" s="248" t="s">
        <v>179</v>
      </c>
      <c r="N33" s="230" t="s">
        <v>179</v>
      </c>
      <c r="O33" s="249" t="s">
        <v>179</v>
      </c>
      <c r="P33" s="230" t="s">
        <v>179</v>
      </c>
      <c r="Q33" s="248" t="s">
        <v>179</v>
      </c>
    </row>
    <row r="34" spans="1:17" s="112" customFormat="1" ht="27" customHeight="1" x14ac:dyDescent="0.2">
      <c r="A34" s="113" t="s">
        <v>82</v>
      </c>
      <c r="B34" s="114" t="str">
        <f>IFERROR(VLOOKUP(A34,[1]Hoja1!$C$5:$F$46,2,FALSE)," ")</f>
        <v>U pH</v>
      </c>
      <c r="C34" s="133" t="str">
        <f>IFERROR(VLOOKUP(A34,[1]Hoja1!$C$5:$F$46,3,FALSE)," ")</f>
        <v>Standard Methods-4500H+B</v>
      </c>
      <c r="D34" s="134"/>
      <c r="E34" s="225" t="str">
        <f>IFERROR(VLOOKUP(A34,[1]Hoja1!$C$5:$F$46,4,FALSE)," ")</f>
        <v>6,5 a 8,0</v>
      </c>
      <c r="F34" s="221">
        <v>7.36</v>
      </c>
      <c r="G34" s="222">
        <v>7.54</v>
      </c>
      <c r="H34" s="244">
        <v>7.36</v>
      </c>
      <c r="I34" s="245">
        <v>7.31</v>
      </c>
      <c r="J34" s="250">
        <v>6.71</v>
      </c>
      <c r="K34" s="247">
        <v>6.68</v>
      </c>
      <c r="L34" s="250">
        <v>7.64</v>
      </c>
      <c r="M34" s="247">
        <v>7.53</v>
      </c>
      <c r="N34" s="250">
        <v>7.69</v>
      </c>
      <c r="O34" s="247">
        <v>7.53</v>
      </c>
      <c r="P34" s="250">
        <v>7.52</v>
      </c>
      <c r="Q34" s="247">
        <v>7.47</v>
      </c>
    </row>
    <row r="35" spans="1:17" s="112" customFormat="1" ht="27" customHeight="1" x14ac:dyDescent="0.2">
      <c r="A35" s="113" t="s">
        <v>83</v>
      </c>
      <c r="B35" s="114" t="str">
        <f>IFERROR(VLOOKUP(A35,[1]Hoja1!$C$5:$F$46,2,FALSE)," ")</f>
        <v>NTU</v>
      </c>
      <c r="C35" s="133" t="str">
        <f>IFERROR(VLOOKUP(A35,[1]Hoja1!$C$5:$F$46,3,FALSE)," ")</f>
        <v>Standard Methods-2130-B</v>
      </c>
      <c r="D35" s="134"/>
      <c r="E35" s="225" t="str">
        <f>IFERROR(VLOOKUP(A35,[1]Hoja1!$C$5:$F$46,4,FALSE)," ")</f>
        <v>5</v>
      </c>
      <c r="F35" s="221">
        <v>1.37</v>
      </c>
      <c r="G35" s="222">
        <v>1.3</v>
      </c>
      <c r="H35" s="244">
        <v>1.54</v>
      </c>
      <c r="I35" s="245">
        <v>3.02</v>
      </c>
      <c r="J35" s="250">
        <v>1.99</v>
      </c>
      <c r="K35" s="247">
        <v>1.1499999999999999</v>
      </c>
      <c r="L35" s="250">
        <v>0.88</v>
      </c>
      <c r="M35" s="247">
        <v>0.89</v>
      </c>
      <c r="N35" s="250">
        <v>1.1000000000000001</v>
      </c>
      <c r="O35" s="247">
        <v>0.69</v>
      </c>
      <c r="P35" s="251">
        <v>0.99</v>
      </c>
      <c r="Q35" s="241">
        <v>0.64</v>
      </c>
    </row>
    <row r="36" spans="1:17" s="112" customFormat="1" ht="27" customHeight="1" x14ac:dyDescent="0.2">
      <c r="A36" s="113" t="s">
        <v>84</v>
      </c>
      <c r="B36" s="114" t="str">
        <f>IFERROR(VLOOKUP(A36,[1]Hoja1!$C$5:$F$46,2,FALSE)," ")</f>
        <v>-</v>
      </c>
      <c r="C36" s="133" t="str">
        <f>IFERROR(VLOOKUP(A36,[1]Hoja1!$C$5:$F$46,3,FALSE)," ")</f>
        <v>Standard Methods2150-B</v>
      </c>
      <c r="D36" s="134"/>
      <c r="E36" s="225" t="str">
        <f>IFERROR(VLOOKUP(A36,[1]Hoja1!$C$5:$F$46,4,FALSE)," ")</f>
        <v>ACEPTABLE</v>
      </c>
      <c r="F36" s="221" t="s">
        <v>85</v>
      </c>
      <c r="G36" s="222" t="s">
        <v>85</v>
      </c>
      <c r="H36" s="244" t="s">
        <v>85</v>
      </c>
      <c r="I36" s="245" t="s">
        <v>85</v>
      </c>
      <c r="J36" s="250" t="s">
        <v>85</v>
      </c>
      <c r="K36" s="247" t="s">
        <v>85</v>
      </c>
      <c r="L36" s="250" t="s">
        <v>85</v>
      </c>
      <c r="M36" s="247" t="s">
        <v>85</v>
      </c>
      <c r="N36" s="250" t="s">
        <v>85</v>
      </c>
      <c r="O36" s="247" t="s">
        <v>85</v>
      </c>
      <c r="P36" s="251" t="s">
        <v>85</v>
      </c>
      <c r="Q36" s="241" t="s">
        <v>85</v>
      </c>
    </row>
    <row r="37" spans="1:17" s="112" customFormat="1" ht="27" customHeight="1" thickBot="1" x14ac:dyDescent="0.25">
      <c r="A37" s="149" t="s">
        <v>86</v>
      </c>
      <c r="B37" s="150" t="str">
        <f>IFERROR(VLOOKUP(A37,[1]Hoja1!$C$5:$F$46,2,FALSE)," ")</f>
        <v>-</v>
      </c>
      <c r="C37" s="151" t="str">
        <f>IFERROR(VLOOKUP(A37,[1]Hoja1!$C$5:$F$46,3,FALSE)," ")</f>
        <v>Standard Methods2160-B</v>
      </c>
      <c r="D37" s="152"/>
      <c r="E37" s="252" t="str">
        <f>IFERROR(VLOOKUP(A37,[1]Hoja1!$C$5:$F$46,4,FALSE)," ")</f>
        <v>ACEPTABLE</v>
      </c>
      <c r="F37" s="253" t="s">
        <v>85</v>
      </c>
      <c r="G37" s="254" t="s">
        <v>85</v>
      </c>
      <c r="H37" s="255" t="s">
        <v>85</v>
      </c>
      <c r="I37" s="256" t="s">
        <v>85</v>
      </c>
      <c r="J37" s="257" t="s">
        <v>85</v>
      </c>
      <c r="K37" s="258" t="s">
        <v>85</v>
      </c>
      <c r="L37" s="257" t="s">
        <v>85</v>
      </c>
      <c r="M37" s="258" t="s">
        <v>85</v>
      </c>
      <c r="N37" s="259" t="s">
        <v>85</v>
      </c>
      <c r="O37" s="258" t="s">
        <v>85</v>
      </c>
      <c r="P37" s="260" t="s">
        <v>85</v>
      </c>
      <c r="Q37" s="261" t="s">
        <v>85</v>
      </c>
    </row>
    <row r="38" spans="1:17" ht="28.5" customHeight="1" x14ac:dyDescent="0.25">
      <c r="A38" s="49" t="s">
        <v>87</v>
      </c>
      <c r="B38" s="49"/>
      <c r="C38" s="49"/>
      <c r="D38" s="49"/>
      <c r="E38" s="49"/>
      <c r="F38" s="49"/>
      <c r="G38" s="49"/>
      <c r="H38" s="49"/>
      <c r="I38" s="49"/>
      <c r="J38" s="49"/>
      <c r="K38" s="49"/>
      <c r="L38" s="49"/>
      <c r="M38" s="49"/>
      <c r="N38" s="49"/>
      <c r="O38" s="49"/>
      <c r="P38" s="49"/>
    </row>
    <row r="48" spans="1:17" ht="14.25" thickBot="1" x14ac:dyDescent="0.3"/>
    <row r="49" spans="1:5" x14ac:dyDescent="0.25">
      <c r="A49" s="262" t="s">
        <v>180</v>
      </c>
      <c r="C49" s="166" t="s">
        <v>58</v>
      </c>
      <c r="E49" s="160" t="s">
        <v>181</v>
      </c>
    </row>
    <row r="50" spans="1:5" x14ac:dyDescent="0.25">
      <c r="A50" s="263" t="s">
        <v>182</v>
      </c>
      <c r="C50" s="167" t="s">
        <v>95</v>
      </c>
      <c r="E50" s="264" t="s">
        <v>183</v>
      </c>
    </row>
    <row r="51" spans="1:5" ht="27.75" thickBot="1" x14ac:dyDescent="0.3">
      <c r="A51" s="265" t="s">
        <v>144</v>
      </c>
      <c r="C51" s="168" t="s">
        <v>96</v>
      </c>
      <c r="E51" s="264" t="s">
        <v>184</v>
      </c>
    </row>
    <row r="52" spans="1:5" ht="27.75" thickBot="1" x14ac:dyDescent="0.3">
      <c r="A52" s="262" t="s">
        <v>185</v>
      </c>
      <c r="C52" s="169" t="s">
        <v>97</v>
      </c>
      <c r="E52" s="266" t="s">
        <v>186</v>
      </c>
    </row>
    <row r="53" spans="1:5" ht="27" x14ac:dyDescent="0.25">
      <c r="A53" s="263" t="s">
        <v>187</v>
      </c>
      <c r="C53" s="170" t="s">
        <v>61</v>
      </c>
      <c r="E53" s="267" t="s">
        <v>188</v>
      </c>
    </row>
    <row r="54" spans="1:5" x14ac:dyDescent="0.25">
      <c r="A54" s="263" t="s">
        <v>189</v>
      </c>
      <c r="C54" s="169" t="s">
        <v>98</v>
      </c>
      <c r="E54" s="268" t="s">
        <v>190</v>
      </c>
    </row>
    <row r="55" spans="1:5" ht="27" x14ac:dyDescent="0.25">
      <c r="A55" s="263" t="s">
        <v>191</v>
      </c>
      <c r="C55" s="170" t="s">
        <v>99</v>
      </c>
      <c r="E55" s="269" t="s">
        <v>192</v>
      </c>
    </row>
    <row r="56" spans="1:5" x14ac:dyDescent="0.25">
      <c r="A56" s="263" t="s">
        <v>193</v>
      </c>
      <c r="C56" s="171" t="s">
        <v>63</v>
      </c>
      <c r="E56" s="268" t="s">
        <v>194</v>
      </c>
    </row>
    <row r="57" spans="1:5" x14ac:dyDescent="0.25">
      <c r="A57" s="263" t="s">
        <v>195</v>
      </c>
      <c r="C57" s="170" t="s">
        <v>100</v>
      </c>
      <c r="E57" s="161" t="s">
        <v>196</v>
      </c>
    </row>
    <row r="58" spans="1:5" ht="27" x14ac:dyDescent="0.25">
      <c r="A58" s="263" t="s">
        <v>142</v>
      </c>
      <c r="C58" s="170" t="s">
        <v>101</v>
      </c>
      <c r="E58" s="263" t="s">
        <v>197</v>
      </c>
    </row>
    <row r="59" spans="1:5" ht="27.75" thickBot="1" x14ac:dyDescent="0.3">
      <c r="A59" s="270" t="s">
        <v>198</v>
      </c>
      <c r="C59" s="172" t="s">
        <v>65</v>
      </c>
      <c r="E59" s="263" t="s">
        <v>199</v>
      </c>
    </row>
    <row r="60" spans="1:5" ht="27" x14ac:dyDescent="0.25">
      <c r="A60" s="160" t="s">
        <v>140</v>
      </c>
      <c r="C60" s="172" t="s">
        <v>102</v>
      </c>
      <c r="E60" s="161" t="s">
        <v>200</v>
      </c>
    </row>
    <row r="61" spans="1:5" ht="27" x14ac:dyDescent="0.25">
      <c r="A61" s="161" t="s">
        <v>201</v>
      </c>
      <c r="C61" s="170" t="s">
        <v>103</v>
      </c>
      <c r="E61" s="269" t="s">
        <v>202</v>
      </c>
    </row>
    <row r="62" spans="1:5" ht="27.75" thickBot="1" x14ac:dyDescent="0.3">
      <c r="A62" s="271" t="s">
        <v>203</v>
      </c>
      <c r="C62" s="170" t="s">
        <v>104</v>
      </c>
      <c r="E62" s="272" t="s">
        <v>204</v>
      </c>
    </row>
    <row r="63" spans="1:5" ht="27" x14ac:dyDescent="0.25">
      <c r="A63" s="273" t="s">
        <v>147</v>
      </c>
      <c r="C63" s="172" t="s">
        <v>66</v>
      </c>
      <c r="E63" s="263" t="s">
        <v>205</v>
      </c>
    </row>
    <row r="64" spans="1:5" ht="40.5" x14ac:dyDescent="0.25">
      <c r="A64" s="274" t="s">
        <v>146</v>
      </c>
      <c r="C64" s="172" t="s">
        <v>105</v>
      </c>
      <c r="E64" s="263" t="s">
        <v>206</v>
      </c>
    </row>
    <row r="65" spans="1:5" ht="27.75" thickBot="1" x14ac:dyDescent="0.3">
      <c r="A65" s="275" t="s">
        <v>207</v>
      </c>
      <c r="C65" s="172" t="s">
        <v>68</v>
      </c>
      <c r="E65" s="161" t="s">
        <v>208</v>
      </c>
    </row>
    <row r="66" spans="1:5" ht="27" x14ac:dyDescent="0.25">
      <c r="A66" s="160" t="s">
        <v>149</v>
      </c>
      <c r="C66" s="170" t="s">
        <v>106</v>
      </c>
      <c r="E66" s="268" t="s">
        <v>209</v>
      </c>
    </row>
    <row r="67" spans="1:5" ht="27" x14ac:dyDescent="0.25">
      <c r="A67" s="163" t="s">
        <v>148</v>
      </c>
      <c r="C67" s="170" t="s">
        <v>107</v>
      </c>
      <c r="E67" s="263" t="s">
        <v>210</v>
      </c>
    </row>
    <row r="68" spans="1:5" ht="27.75" thickBot="1" x14ac:dyDescent="0.3">
      <c r="A68" s="163" t="s">
        <v>211</v>
      </c>
      <c r="C68" s="170" t="s">
        <v>108</v>
      </c>
      <c r="E68" s="161" t="s">
        <v>212</v>
      </c>
    </row>
    <row r="69" spans="1:5" ht="27.75" thickBot="1" x14ac:dyDescent="0.3">
      <c r="A69" s="262" t="s">
        <v>151</v>
      </c>
      <c r="C69" s="172" t="s">
        <v>109</v>
      </c>
      <c r="E69" s="271" t="s">
        <v>213</v>
      </c>
    </row>
    <row r="70" spans="1:5" x14ac:dyDescent="0.25">
      <c r="A70" s="263" t="s">
        <v>150</v>
      </c>
      <c r="C70" s="172" t="s">
        <v>71</v>
      </c>
    </row>
    <row r="71" spans="1:5" ht="14.25" thickBot="1" x14ac:dyDescent="0.3">
      <c r="A71" s="270" t="s">
        <v>214</v>
      </c>
      <c r="C71" s="173" t="s">
        <v>110</v>
      </c>
    </row>
    <row r="72" spans="1:5" ht="27" x14ac:dyDescent="0.25">
      <c r="C72" s="173" t="s">
        <v>111</v>
      </c>
    </row>
    <row r="73" spans="1:5" ht="27" x14ac:dyDescent="0.25">
      <c r="C73" s="173" t="s">
        <v>112</v>
      </c>
    </row>
    <row r="74" spans="1:5" ht="27" x14ac:dyDescent="0.25">
      <c r="C74" s="173" t="s">
        <v>113</v>
      </c>
    </row>
    <row r="75" spans="1:5" ht="27" x14ac:dyDescent="0.25">
      <c r="C75" s="169" t="s">
        <v>114</v>
      </c>
    </row>
    <row r="76" spans="1:5" ht="27" x14ac:dyDescent="0.25">
      <c r="C76" s="172" t="s">
        <v>115</v>
      </c>
    </row>
    <row r="77" spans="1:5" x14ac:dyDescent="0.25">
      <c r="C77" s="174" t="s">
        <v>78</v>
      </c>
    </row>
    <row r="78" spans="1:5" x14ac:dyDescent="0.25">
      <c r="C78" s="170" t="s">
        <v>80</v>
      </c>
    </row>
    <row r="79" spans="1:5" x14ac:dyDescent="0.25">
      <c r="C79" s="172" t="s">
        <v>116</v>
      </c>
    </row>
    <row r="80" spans="1:5" x14ac:dyDescent="0.25">
      <c r="C80" s="172" t="s">
        <v>117</v>
      </c>
    </row>
    <row r="81" spans="1:3" x14ac:dyDescent="0.25">
      <c r="C81" s="172" t="s">
        <v>118</v>
      </c>
    </row>
    <row r="82" spans="1:3" x14ac:dyDescent="0.25">
      <c r="C82" s="170" t="s">
        <v>82</v>
      </c>
    </row>
    <row r="83" spans="1:3" x14ac:dyDescent="0.25">
      <c r="C83" s="170" t="s">
        <v>119</v>
      </c>
    </row>
    <row r="84" spans="1:3" x14ac:dyDescent="0.25">
      <c r="C84" s="170" t="s">
        <v>84</v>
      </c>
    </row>
    <row r="85" spans="1:3" ht="27" x14ac:dyDescent="0.25">
      <c r="C85" s="170" t="s">
        <v>120</v>
      </c>
    </row>
    <row r="86" spans="1:3" ht="27" x14ac:dyDescent="0.25">
      <c r="C86" s="169" t="s">
        <v>121</v>
      </c>
    </row>
    <row r="87" spans="1:3" x14ac:dyDescent="0.25">
      <c r="C87" s="169" t="s">
        <v>86</v>
      </c>
    </row>
    <row r="88" spans="1:3" x14ac:dyDescent="0.25">
      <c r="C88" s="169" t="s">
        <v>122</v>
      </c>
    </row>
    <row r="89" spans="1:3" x14ac:dyDescent="0.25">
      <c r="C89" s="170" t="s">
        <v>123</v>
      </c>
    </row>
    <row r="90" spans="1:3" x14ac:dyDescent="0.25">
      <c r="C90" s="172" t="s">
        <v>124</v>
      </c>
    </row>
    <row r="91" spans="1:3" ht="14.25" thickBot="1" x14ac:dyDescent="0.3">
      <c r="C91" s="175" t="s">
        <v>83</v>
      </c>
    </row>
    <row r="96" spans="1:3" x14ac:dyDescent="0.25">
      <c r="A96" s="276"/>
    </row>
    <row r="97" spans="1:1" x14ac:dyDescent="0.25">
      <c r="A97" s="276"/>
    </row>
    <row r="98" spans="1:1" x14ac:dyDescent="0.25">
      <c r="A98" s="276"/>
    </row>
    <row r="99" spans="1:1" x14ac:dyDescent="0.25">
      <c r="A99" s="276"/>
    </row>
    <row r="100" spans="1:1" x14ac:dyDescent="0.25">
      <c r="A100" s="276"/>
    </row>
    <row r="101" spans="1:1" x14ac:dyDescent="0.25">
      <c r="A101" s="276"/>
    </row>
    <row r="102" spans="1:1" x14ac:dyDescent="0.25">
      <c r="A102" s="276"/>
    </row>
    <row r="103" spans="1:1" x14ac:dyDescent="0.25">
      <c r="A103" s="276"/>
    </row>
    <row r="104" spans="1:1" x14ac:dyDescent="0.25">
      <c r="A104" s="276"/>
    </row>
    <row r="105" spans="1:1" ht="14.25" x14ac:dyDescent="0.3">
      <c r="A105" s="277"/>
    </row>
    <row r="107" spans="1:1" x14ac:dyDescent="0.25">
      <c r="A107" s="278"/>
    </row>
    <row r="108" spans="1:1" x14ac:dyDescent="0.25">
      <c r="A108" s="278"/>
    </row>
    <row r="109" spans="1:1" x14ac:dyDescent="0.25">
      <c r="A109" s="279"/>
    </row>
    <row r="110" spans="1:1" x14ac:dyDescent="0.25">
      <c r="A110" s="280"/>
    </row>
    <row r="111" spans="1:1" x14ac:dyDescent="0.25">
      <c r="A111" s="279"/>
    </row>
    <row r="112" spans="1:1" x14ac:dyDescent="0.25">
      <c r="A112" s="280"/>
    </row>
    <row r="113" spans="1:1" x14ac:dyDescent="0.25">
      <c r="A113" s="279"/>
    </row>
    <row r="114" spans="1:1" x14ac:dyDescent="0.25">
      <c r="A114" s="281"/>
    </row>
    <row r="115" spans="1:1" x14ac:dyDescent="0.25">
      <c r="A115" s="279"/>
    </row>
    <row r="116" spans="1:1" x14ac:dyDescent="0.25">
      <c r="A116" s="279"/>
    </row>
    <row r="117" spans="1:1" x14ac:dyDescent="0.25">
      <c r="A117" s="282"/>
    </row>
    <row r="118" spans="1:1" x14ac:dyDescent="0.25">
      <c r="A118" s="282"/>
    </row>
    <row r="119" spans="1:1" x14ac:dyDescent="0.25">
      <c r="A119" s="279"/>
    </row>
    <row r="120" spans="1:1" x14ac:dyDescent="0.25">
      <c r="A120" s="279"/>
    </row>
    <row r="121" spans="1:1" x14ac:dyDescent="0.25">
      <c r="A121" s="282"/>
    </row>
    <row r="122" spans="1:1" x14ac:dyDescent="0.25">
      <c r="A122" s="282"/>
    </row>
    <row r="123" spans="1:1" x14ac:dyDescent="0.25">
      <c r="A123" s="282"/>
    </row>
    <row r="124" spans="1:1" x14ac:dyDescent="0.25">
      <c r="A124" s="279"/>
    </row>
    <row r="125" spans="1:1" x14ac:dyDescent="0.25">
      <c r="A125" s="282"/>
    </row>
    <row r="126" spans="1:1" x14ac:dyDescent="0.25">
      <c r="A126" s="282"/>
    </row>
    <row r="127" spans="1:1" x14ac:dyDescent="0.25">
      <c r="A127" s="282"/>
    </row>
    <row r="128" spans="1:1" x14ac:dyDescent="0.25">
      <c r="A128" s="282"/>
    </row>
    <row r="129" spans="1:1" x14ac:dyDescent="0.25">
      <c r="A129" s="280"/>
    </row>
    <row r="130" spans="1:1" x14ac:dyDescent="0.25">
      <c r="A130" s="282"/>
    </row>
    <row r="131" spans="1:1" x14ac:dyDescent="0.25">
      <c r="A131" s="283"/>
    </row>
    <row r="132" spans="1:1" x14ac:dyDescent="0.25">
      <c r="A132" s="279"/>
    </row>
    <row r="133" spans="1:1" x14ac:dyDescent="0.25">
      <c r="A133" s="282"/>
    </row>
    <row r="134" spans="1:1" x14ac:dyDescent="0.25">
      <c r="A134" s="282"/>
    </row>
    <row r="135" spans="1:1" x14ac:dyDescent="0.25">
      <c r="A135" s="282"/>
    </row>
    <row r="136" spans="1:1" x14ac:dyDescent="0.25">
      <c r="A136" s="279"/>
    </row>
    <row r="137" spans="1:1" x14ac:dyDescent="0.25">
      <c r="A137" s="279"/>
    </row>
    <row r="138" spans="1:1" x14ac:dyDescent="0.25">
      <c r="A138" s="279"/>
    </row>
    <row r="139" spans="1:1" x14ac:dyDescent="0.25">
      <c r="A139" s="279"/>
    </row>
    <row r="140" spans="1:1" x14ac:dyDescent="0.25">
      <c r="A140" s="280"/>
    </row>
    <row r="141" spans="1:1" x14ac:dyDescent="0.25">
      <c r="A141" s="280"/>
    </row>
    <row r="142" spans="1:1" x14ac:dyDescent="0.25">
      <c r="A142" s="280"/>
    </row>
    <row r="143" spans="1:1" x14ac:dyDescent="0.25">
      <c r="A143" s="279"/>
    </row>
    <row r="144" spans="1:1" x14ac:dyDescent="0.25">
      <c r="A144" s="282"/>
    </row>
    <row r="145" spans="1:1" x14ac:dyDescent="0.25">
      <c r="A145" s="282"/>
    </row>
  </sheetData>
  <sheetProtection insertRows="0" deleteRows="0"/>
  <mergeCells count="60">
    <mergeCell ref="C36:D36"/>
    <mergeCell ref="C37:D37"/>
    <mergeCell ref="A38:P38"/>
    <mergeCell ref="C30:D30"/>
    <mergeCell ref="C31:D31"/>
    <mergeCell ref="C32:D32"/>
    <mergeCell ref="C33:D33"/>
    <mergeCell ref="C34:D34"/>
    <mergeCell ref="C35:D35"/>
    <mergeCell ref="P20:Q20"/>
    <mergeCell ref="C25:D25"/>
    <mergeCell ref="C26:D26"/>
    <mergeCell ref="C27:D27"/>
    <mergeCell ref="C28:D28"/>
    <mergeCell ref="C29:D29"/>
    <mergeCell ref="A19:A24"/>
    <mergeCell ref="B19:B24"/>
    <mergeCell ref="C19:D24"/>
    <mergeCell ref="E19:E24"/>
    <mergeCell ref="F19:Q19"/>
    <mergeCell ref="F20:G20"/>
    <mergeCell ref="H20:I20"/>
    <mergeCell ref="J20:K20"/>
    <mergeCell ref="L20:M20"/>
    <mergeCell ref="N20:O20"/>
    <mergeCell ref="A16:B16"/>
    <mergeCell ref="C16:I16"/>
    <mergeCell ref="N16:O16"/>
    <mergeCell ref="A17:B17"/>
    <mergeCell ref="C17:I17"/>
    <mergeCell ref="N17:O17"/>
    <mergeCell ref="A14:B14"/>
    <mergeCell ref="C14:I14"/>
    <mergeCell ref="J14:M14"/>
    <mergeCell ref="N14:Q14"/>
    <mergeCell ref="A15:B15"/>
    <mergeCell ref="C15:I15"/>
    <mergeCell ref="J15:M15"/>
    <mergeCell ref="C12:I12"/>
    <mergeCell ref="N12:Q12"/>
    <mergeCell ref="A13:B13"/>
    <mergeCell ref="C13:I13"/>
    <mergeCell ref="J13:M13"/>
    <mergeCell ref="N13:Q13"/>
    <mergeCell ref="A8:Q8"/>
    <mergeCell ref="E9:J9"/>
    <mergeCell ref="K9:M9"/>
    <mergeCell ref="A10:I10"/>
    <mergeCell ref="J10:Q10"/>
    <mergeCell ref="A11:B11"/>
    <mergeCell ref="C11:I11"/>
    <mergeCell ref="J11:M12"/>
    <mergeCell ref="N11:Q11"/>
    <mergeCell ref="A12:B12"/>
    <mergeCell ref="B2:O4"/>
    <mergeCell ref="P2:Q4"/>
    <mergeCell ref="B5:O5"/>
    <mergeCell ref="P5:Q5"/>
    <mergeCell ref="A6:Q6"/>
    <mergeCell ref="A7:Q7"/>
  </mergeCells>
  <dataValidations count="7">
    <dataValidation type="list" allowBlank="1" showInputMessage="1" showErrorMessage="1" sqref="D101 IZ101 SV101 ACR101 AMN101 AWJ101 BGF101 BQB101 BZX101 CJT101 CTP101 DDL101 DNH101 DXD101 EGZ101 EQV101 FAR101 FKN101 FUJ101 GEF101 GOB101 GXX101 HHT101 HRP101 IBL101 ILH101 IVD101 JEZ101 JOV101 JYR101 KIN101 KSJ101 LCF101 LMB101 LVX101 MFT101 MPP101 MZL101 NJH101 NTD101 OCZ101 OMV101 OWR101 PGN101 PQJ101 QAF101 QKB101 QTX101 RDT101 RNP101 RXL101 SHH101 SRD101 TAZ101 TKV101 TUR101 UEN101 UOJ101 UYF101 VIB101 VRX101 WBT101 WLP101 WVL101 D65637 IZ65637 SV65637 ACR65637 AMN65637 AWJ65637 BGF65637 BQB65637 BZX65637 CJT65637 CTP65637 DDL65637 DNH65637 DXD65637 EGZ65637 EQV65637 FAR65637 FKN65637 FUJ65637 GEF65637 GOB65637 GXX65637 HHT65637 HRP65637 IBL65637 ILH65637 IVD65637 JEZ65637 JOV65637 JYR65637 KIN65637 KSJ65637 LCF65637 LMB65637 LVX65637 MFT65637 MPP65637 MZL65637 NJH65637 NTD65637 OCZ65637 OMV65637 OWR65637 PGN65637 PQJ65637 QAF65637 QKB65637 QTX65637 RDT65637 RNP65637 RXL65637 SHH65637 SRD65637 TAZ65637 TKV65637 TUR65637 UEN65637 UOJ65637 UYF65637 VIB65637 VRX65637 WBT65637 WLP65637 WVL65637 D131173 IZ131173 SV131173 ACR131173 AMN131173 AWJ131173 BGF131173 BQB131173 BZX131173 CJT131173 CTP131173 DDL131173 DNH131173 DXD131173 EGZ131173 EQV131173 FAR131173 FKN131173 FUJ131173 GEF131173 GOB131173 GXX131173 HHT131173 HRP131173 IBL131173 ILH131173 IVD131173 JEZ131173 JOV131173 JYR131173 KIN131173 KSJ131173 LCF131173 LMB131173 LVX131173 MFT131173 MPP131173 MZL131173 NJH131173 NTD131173 OCZ131173 OMV131173 OWR131173 PGN131173 PQJ131173 QAF131173 QKB131173 QTX131173 RDT131173 RNP131173 RXL131173 SHH131173 SRD131173 TAZ131173 TKV131173 TUR131173 UEN131173 UOJ131173 UYF131173 VIB131173 VRX131173 WBT131173 WLP131173 WVL131173 D196709 IZ196709 SV196709 ACR196709 AMN196709 AWJ196709 BGF196709 BQB196709 BZX196709 CJT196709 CTP196709 DDL196709 DNH196709 DXD196709 EGZ196709 EQV196709 FAR196709 FKN196709 FUJ196709 GEF196709 GOB196709 GXX196709 HHT196709 HRP196709 IBL196709 ILH196709 IVD196709 JEZ196709 JOV196709 JYR196709 KIN196709 KSJ196709 LCF196709 LMB196709 LVX196709 MFT196709 MPP196709 MZL196709 NJH196709 NTD196709 OCZ196709 OMV196709 OWR196709 PGN196709 PQJ196709 QAF196709 QKB196709 QTX196709 RDT196709 RNP196709 RXL196709 SHH196709 SRD196709 TAZ196709 TKV196709 TUR196709 UEN196709 UOJ196709 UYF196709 VIB196709 VRX196709 WBT196709 WLP196709 WVL196709 D262245 IZ262245 SV262245 ACR262245 AMN262245 AWJ262245 BGF262245 BQB262245 BZX262245 CJT262245 CTP262245 DDL262245 DNH262245 DXD262245 EGZ262245 EQV262245 FAR262245 FKN262245 FUJ262245 GEF262245 GOB262245 GXX262245 HHT262245 HRP262245 IBL262245 ILH262245 IVD262245 JEZ262245 JOV262245 JYR262245 KIN262245 KSJ262245 LCF262245 LMB262245 LVX262245 MFT262245 MPP262245 MZL262245 NJH262245 NTD262245 OCZ262245 OMV262245 OWR262245 PGN262245 PQJ262245 QAF262245 QKB262245 QTX262245 RDT262245 RNP262245 RXL262245 SHH262245 SRD262245 TAZ262245 TKV262245 TUR262245 UEN262245 UOJ262245 UYF262245 VIB262245 VRX262245 WBT262245 WLP262245 WVL262245 D327781 IZ327781 SV327781 ACR327781 AMN327781 AWJ327781 BGF327781 BQB327781 BZX327781 CJT327781 CTP327781 DDL327781 DNH327781 DXD327781 EGZ327781 EQV327781 FAR327781 FKN327781 FUJ327781 GEF327781 GOB327781 GXX327781 HHT327781 HRP327781 IBL327781 ILH327781 IVD327781 JEZ327781 JOV327781 JYR327781 KIN327781 KSJ327781 LCF327781 LMB327781 LVX327781 MFT327781 MPP327781 MZL327781 NJH327781 NTD327781 OCZ327781 OMV327781 OWR327781 PGN327781 PQJ327781 QAF327781 QKB327781 QTX327781 RDT327781 RNP327781 RXL327781 SHH327781 SRD327781 TAZ327781 TKV327781 TUR327781 UEN327781 UOJ327781 UYF327781 VIB327781 VRX327781 WBT327781 WLP327781 WVL327781 D393317 IZ393317 SV393317 ACR393317 AMN393317 AWJ393317 BGF393317 BQB393317 BZX393317 CJT393317 CTP393317 DDL393317 DNH393317 DXD393317 EGZ393317 EQV393317 FAR393317 FKN393317 FUJ393317 GEF393317 GOB393317 GXX393317 HHT393317 HRP393317 IBL393317 ILH393317 IVD393317 JEZ393317 JOV393317 JYR393317 KIN393317 KSJ393317 LCF393317 LMB393317 LVX393317 MFT393317 MPP393317 MZL393317 NJH393317 NTD393317 OCZ393317 OMV393317 OWR393317 PGN393317 PQJ393317 QAF393317 QKB393317 QTX393317 RDT393317 RNP393317 RXL393317 SHH393317 SRD393317 TAZ393317 TKV393317 TUR393317 UEN393317 UOJ393317 UYF393317 VIB393317 VRX393317 WBT393317 WLP393317 WVL393317 D458853 IZ458853 SV458853 ACR458853 AMN458853 AWJ458853 BGF458853 BQB458853 BZX458853 CJT458853 CTP458853 DDL458853 DNH458853 DXD458853 EGZ458853 EQV458853 FAR458853 FKN458853 FUJ458853 GEF458853 GOB458853 GXX458853 HHT458853 HRP458853 IBL458853 ILH458853 IVD458853 JEZ458853 JOV458853 JYR458853 KIN458853 KSJ458853 LCF458853 LMB458853 LVX458853 MFT458853 MPP458853 MZL458853 NJH458853 NTD458853 OCZ458853 OMV458853 OWR458853 PGN458853 PQJ458853 QAF458853 QKB458853 QTX458853 RDT458853 RNP458853 RXL458853 SHH458853 SRD458853 TAZ458853 TKV458853 TUR458853 UEN458853 UOJ458853 UYF458853 VIB458853 VRX458853 WBT458853 WLP458853 WVL458853 D524389 IZ524389 SV524389 ACR524389 AMN524389 AWJ524389 BGF524389 BQB524389 BZX524389 CJT524389 CTP524389 DDL524389 DNH524389 DXD524389 EGZ524389 EQV524389 FAR524389 FKN524389 FUJ524389 GEF524389 GOB524389 GXX524389 HHT524389 HRP524389 IBL524389 ILH524389 IVD524389 JEZ524389 JOV524389 JYR524389 KIN524389 KSJ524389 LCF524389 LMB524389 LVX524389 MFT524389 MPP524389 MZL524389 NJH524389 NTD524389 OCZ524389 OMV524389 OWR524389 PGN524389 PQJ524389 QAF524389 QKB524389 QTX524389 RDT524389 RNP524389 RXL524389 SHH524389 SRD524389 TAZ524389 TKV524389 TUR524389 UEN524389 UOJ524389 UYF524389 VIB524389 VRX524389 WBT524389 WLP524389 WVL524389 D589925 IZ589925 SV589925 ACR589925 AMN589925 AWJ589925 BGF589925 BQB589925 BZX589925 CJT589925 CTP589925 DDL589925 DNH589925 DXD589925 EGZ589925 EQV589925 FAR589925 FKN589925 FUJ589925 GEF589925 GOB589925 GXX589925 HHT589925 HRP589925 IBL589925 ILH589925 IVD589925 JEZ589925 JOV589925 JYR589925 KIN589925 KSJ589925 LCF589925 LMB589925 LVX589925 MFT589925 MPP589925 MZL589925 NJH589925 NTD589925 OCZ589925 OMV589925 OWR589925 PGN589925 PQJ589925 QAF589925 QKB589925 QTX589925 RDT589925 RNP589925 RXL589925 SHH589925 SRD589925 TAZ589925 TKV589925 TUR589925 UEN589925 UOJ589925 UYF589925 VIB589925 VRX589925 WBT589925 WLP589925 WVL589925 D655461 IZ655461 SV655461 ACR655461 AMN655461 AWJ655461 BGF655461 BQB655461 BZX655461 CJT655461 CTP655461 DDL655461 DNH655461 DXD655461 EGZ655461 EQV655461 FAR655461 FKN655461 FUJ655461 GEF655461 GOB655461 GXX655461 HHT655461 HRP655461 IBL655461 ILH655461 IVD655461 JEZ655461 JOV655461 JYR655461 KIN655461 KSJ655461 LCF655461 LMB655461 LVX655461 MFT655461 MPP655461 MZL655461 NJH655461 NTD655461 OCZ655461 OMV655461 OWR655461 PGN655461 PQJ655461 QAF655461 QKB655461 QTX655461 RDT655461 RNP655461 RXL655461 SHH655461 SRD655461 TAZ655461 TKV655461 TUR655461 UEN655461 UOJ655461 UYF655461 VIB655461 VRX655461 WBT655461 WLP655461 WVL655461 D720997 IZ720997 SV720997 ACR720997 AMN720997 AWJ720997 BGF720997 BQB720997 BZX720997 CJT720997 CTP720997 DDL720997 DNH720997 DXD720997 EGZ720997 EQV720997 FAR720997 FKN720997 FUJ720997 GEF720997 GOB720997 GXX720997 HHT720997 HRP720997 IBL720997 ILH720997 IVD720997 JEZ720997 JOV720997 JYR720997 KIN720997 KSJ720997 LCF720997 LMB720997 LVX720997 MFT720997 MPP720997 MZL720997 NJH720997 NTD720997 OCZ720997 OMV720997 OWR720997 PGN720997 PQJ720997 QAF720997 QKB720997 QTX720997 RDT720997 RNP720997 RXL720997 SHH720997 SRD720997 TAZ720997 TKV720997 TUR720997 UEN720997 UOJ720997 UYF720997 VIB720997 VRX720997 WBT720997 WLP720997 WVL720997 D786533 IZ786533 SV786533 ACR786533 AMN786533 AWJ786533 BGF786533 BQB786533 BZX786533 CJT786533 CTP786533 DDL786533 DNH786533 DXD786533 EGZ786533 EQV786533 FAR786533 FKN786533 FUJ786533 GEF786533 GOB786533 GXX786533 HHT786533 HRP786533 IBL786533 ILH786533 IVD786533 JEZ786533 JOV786533 JYR786533 KIN786533 KSJ786533 LCF786533 LMB786533 LVX786533 MFT786533 MPP786533 MZL786533 NJH786533 NTD786533 OCZ786533 OMV786533 OWR786533 PGN786533 PQJ786533 QAF786533 QKB786533 QTX786533 RDT786533 RNP786533 RXL786533 SHH786533 SRD786533 TAZ786533 TKV786533 TUR786533 UEN786533 UOJ786533 UYF786533 VIB786533 VRX786533 WBT786533 WLP786533 WVL786533 D852069 IZ852069 SV852069 ACR852069 AMN852069 AWJ852069 BGF852069 BQB852069 BZX852069 CJT852069 CTP852069 DDL852069 DNH852069 DXD852069 EGZ852069 EQV852069 FAR852069 FKN852069 FUJ852069 GEF852069 GOB852069 GXX852069 HHT852069 HRP852069 IBL852069 ILH852069 IVD852069 JEZ852069 JOV852069 JYR852069 KIN852069 KSJ852069 LCF852069 LMB852069 LVX852069 MFT852069 MPP852069 MZL852069 NJH852069 NTD852069 OCZ852069 OMV852069 OWR852069 PGN852069 PQJ852069 QAF852069 QKB852069 QTX852069 RDT852069 RNP852069 RXL852069 SHH852069 SRD852069 TAZ852069 TKV852069 TUR852069 UEN852069 UOJ852069 UYF852069 VIB852069 VRX852069 WBT852069 WLP852069 WVL852069 D917605 IZ917605 SV917605 ACR917605 AMN917605 AWJ917605 BGF917605 BQB917605 BZX917605 CJT917605 CTP917605 DDL917605 DNH917605 DXD917605 EGZ917605 EQV917605 FAR917605 FKN917605 FUJ917605 GEF917605 GOB917605 GXX917605 HHT917605 HRP917605 IBL917605 ILH917605 IVD917605 JEZ917605 JOV917605 JYR917605 KIN917605 KSJ917605 LCF917605 LMB917605 LVX917605 MFT917605 MPP917605 MZL917605 NJH917605 NTD917605 OCZ917605 OMV917605 OWR917605 PGN917605 PQJ917605 QAF917605 QKB917605 QTX917605 RDT917605 RNP917605 RXL917605 SHH917605 SRD917605 TAZ917605 TKV917605 TUR917605 UEN917605 UOJ917605 UYF917605 VIB917605 VRX917605 WBT917605 WLP917605 WVL917605 D983141 IZ983141 SV983141 ACR983141 AMN983141 AWJ983141 BGF983141 BQB983141 BZX983141 CJT983141 CTP983141 DDL983141 DNH983141 DXD983141 EGZ983141 EQV983141 FAR983141 FKN983141 FUJ983141 GEF983141 GOB983141 GXX983141 HHT983141 HRP983141 IBL983141 ILH983141 IVD983141 JEZ983141 JOV983141 JYR983141 KIN983141 KSJ983141 LCF983141 LMB983141 LVX983141 MFT983141 MPP983141 MZL983141 NJH983141 NTD983141 OCZ983141 OMV983141 OWR983141 PGN983141 PQJ983141 QAF983141 QKB983141 QTX983141 RDT983141 RNP983141 RXL983141 SHH983141 SRD983141 TAZ983141 TKV983141 TUR983141 UEN983141 UOJ983141 UYF983141 VIB983141 VRX983141 WBT983141 WLP983141 WVL983141 A25:A37 IW25:IW37 SS25:SS37 ACO25:ACO37 AMK25:AMK37 AWG25:AWG37 BGC25:BGC37 BPY25:BPY37 BZU25:BZU37 CJQ25:CJQ37 CTM25:CTM37 DDI25:DDI37 DNE25:DNE37 DXA25:DXA37 EGW25:EGW37 EQS25:EQS37 FAO25:FAO37 FKK25:FKK37 FUG25:FUG37 GEC25:GEC37 GNY25:GNY37 GXU25:GXU37 HHQ25:HHQ37 HRM25:HRM37 IBI25:IBI37 ILE25:ILE37 IVA25:IVA37 JEW25:JEW37 JOS25:JOS37 JYO25:JYO37 KIK25:KIK37 KSG25:KSG37 LCC25:LCC37 LLY25:LLY37 LVU25:LVU37 MFQ25:MFQ37 MPM25:MPM37 MZI25:MZI37 NJE25:NJE37 NTA25:NTA37 OCW25:OCW37 OMS25:OMS37 OWO25:OWO37 PGK25:PGK37 PQG25:PQG37 QAC25:QAC37 QJY25:QJY37 QTU25:QTU37 RDQ25:RDQ37 RNM25:RNM37 RXI25:RXI37 SHE25:SHE37 SRA25:SRA37 TAW25:TAW37 TKS25:TKS37 TUO25:TUO37 UEK25:UEK37 UOG25:UOG37 UYC25:UYC37 VHY25:VHY37 VRU25:VRU37 WBQ25:WBQ37 WLM25:WLM37 WVI25:WVI37 A65561:A65573 IW65561:IW65573 SS65561:SS65573 ACO65561:ACO65573 AMK65561:AMK65573 AWG65561:AWG65573 BGC65561:BGC65573 BPY65561:BPY65573 BZU65561:BZU65573 CJQ65561:CJQ65573 CTM65561:CTM65573 DDI65561:DDI65573 DNE65561:DNE65573 DXA65561:DXA65573 EGW65561:EGW65573 EQS65561:EQS65573 FAO65561:FAO65573 FKK65561:FKK65573 FUG65561:FUG65573 GEC65561:GEC65573 GNY65561:GNY65573 GXU65561:GXU65573 HHQ65561:HHQ65573 HRM65561:HRM65573 IBI65561:IBI65573 ILE65561:ILE65573 IVA65561:IVA65573 JEW65561:JEW65573 JOS65561:JOS65573 JYO65561:JYO65573 KIK65561:KIK65573 KSG65561:KSG65573 LCC65561:LCC65573 LLY65561:LLY65573 LVU65561:LVU65573 MFQ65561:MFQ65573 MPM65561:MPM65573 MZI65561:MZI65573 NJE65561:NJE65573 NTA65561:NTA65573 OCW65561:OCW65573 OMS65561:OMS65573 OWO65561:OWO65573 PGK65561:PGK65573 PQG65561:PQG65573 QAC65561:QAC65573 QJY65561:QJY65573 QTU65561:QTU65573 RDQ65561:RDQ65573 RNM65561:RNM65573 RXI65561:RXI65573 SHE65561:SHE65573 SRA65561:SRA65573 TAW65561:TAW65573 TKS65561:TKS65573 TUO65561:TUO65573 UEK65561:UEK65573 UOG65561:UOG65573 UYC65561:UYC65573 VHY65561:VHY65573 VRU65561:VRU65573 WBQ65561:WBQ65573 WLM65561:WLM65573 WVI65561:WVI65573 A131097:A131109 IW131097:IW131109 SS131097:SS131109 ACO131097:ACO131109 AMK131097:AMK131109 AWG131097:AWG131109 BGC131097:BGC131109 BPY131097:BPY131109 BZU131097:BZU131109 CJQ131097:CJQ131109 CTM131097:CTM131109 DDI131097:DDI131109 DNE131097:DNE131109 DXA131097:DXA131109 EGW131097:EGW131109 EQS131097:EQS131109 FAO131097:FAO131109 FKK131097:FKK131109 FUG131097:FUG131109 GEC131097:GEC131109 GNY131097:GNY131109 GXU131097:GXU131109 HHQ131097:HHQ131109 HRM131097:HRM131109 IBI131097:IBI131109 ILE131097:ILE131109 IVA131097:IVA131109 JEW131097:JEW131109 JOS131097:JOS131109 JYO131097:JYO131109 KIK131097:KIK131109 KSG131097:KSG131109 LCC131097:LCC131109 LLY131097:LLY131109 LVU131097:LVU131109 MFQ131097:MFQ131109 MPM131097:MPM131109 MZI131097:MZI131109 NJE131097:NJE131109 NTA131097:NTA131109 OCW131097:OCW131109 OMS131097:OMS131109 OWO131097:OWO131109 PGK131097:PGK131109 PQG131097:PQG131109 QAC131097:QAC131109 QJY131097:QJY131109 QTU131097:QTU131109 RDQ131097:RDQ131109 RNM131097:RNM131109 RXI131097:RXI131109 SHE131097:SHE131109 SRA131097:SRA131109 TAW131097:TAW131109 TKS131097:TKS131109 TUO131097:TUO131109 UEK131097:UEK131109 UOG131097:UOG131109 UYC131097:UYC131109 VHY131097:VHY131109 VRU131097:VRU131109 WBQ131097:WBQ131109 WLM131097:WLM131109 WVI131097:WVI131109 A196633:A196645 IW196633:IW196645 SS196633:SS196645 ACO196633:ACO196645 AMK196633:AMK196645 AWG196633:AWG196645 BGC196633:BGC196645 BPY196633:BPY196645 BZU196633:BZU196645 CJQ196633:CJQ196645 CTM196633:CTM196645 DDI196633:DDI196645 DNE196633:DNE196645 DXA196633:DXA196645 EGW196633:EGW196645 EQS196633:EQS196645 FAO196633:FAO196645 FKK196633:FKK196645 FUG196633:FUG196645 GEC196633:GEC196645 GNY196633:GNY196645 GXU196633:GXU196645 HHQ196633:HHQ196645 HRM196633:HRM196645 IBI196633:IBI196645 ILE196633:ILE196645 IVA196633:IVA196645 JEW196633:JEW196645 JOS196633:JOS196645 JYO196633:JYO196645 KIK196633:KIK196645 KSG196633:KSG196645 LCC196633:LCC196645 LLY196633:LLY196645 LVU196633:LVU196645 MFQ196633:MFQ196645 MPM196633:MPM196645 MZI196633:MZI196645 NJE196633:NJE196645 NTA196633:NTA196645 OCW196633:OCW196645 OMS196633:OMS196645 OWO196633:OWO196645 PGK196633:PGK196645 PQG196633:PQG196645 QAC196633:QAC196645 QJY196633:QJY196645 QTU196633:QTU196645 RDQ196633:RDQ196645 RNM196633:RNM196645 RXI196633:RXI196645 SHE196633:SHE196645 SRA196633:SRA196645 TAW196633:TAW196645 TKS196633:TKS196645 TUO196633:TUO196645 UEK196633:UEK196645 UOG196633:UOG196645 UYC196633:UYC196645 VHY196633:VHY196645 VRU196633:VRU196645 WBQ196633:WBQ196645 WLM196633:WLM196645 WVI196633:WVI196645 A262169:A262181 IW262169:IW262181 SS262169:SS262181 ACO262169:ACO262181 AMK262169:AMK262181 AWG262169:AWG262181 BGC262169:BGC262181 BPY262169:BPY262181 BZU262169:BZU262181 CJQ262169:CJQ262181 CTM262169:CTM262181 DDI262169:DDI262181 DNE262169:DNE262181 DXA262169:DXA262181 EGW262169:EGW262181 EQS262169:EQS262181 FAO262169:FAO262181 FKK262169:FKK262181 FUG262169:FUG262181 GEC262169:GEC262181 GNY262169:GNY262181 GXU262169:GXU262181 HHQ262169:HHQ262181 HRM262169:HRM262181 IBI262169:IBI262181 ILE262169:ILE262181 IVA262169:IVA262181 JEW262169:JEW262181 JOS262169:JOS262181 JYO262169:JYO262181 KIK262169:KIK262181 KSG262169:KSG262181 LCC262169:LCC262181 LLY262169:LLY262181 LVU262169:LVU262181 MFQ262169:MFQ262181 MPM262169:MPM262181 MZI262169:MZI262181 NJE262169:NJE262181 NTA262169:NTA262181 OCW262169:OCW262181 OMS262169:OMS262181 OWO262169:OWO262181 PGK262169:PGK262181 PQG262169:PQG262181 QAC262169:QAC262181 QJY262169:QJY262181 QTU262169:QTU262181 RDQ262169:RDQ262181 RNM262169:RNM262181 RXI262169:RXI262181 SHE262169:SHE262181 SRA262169:SRA262181 TAW262169:TAW262181 TKS262169:TKS262181 TUO262169:TUO262181 UEK262169:UEK262181 UOG262169:UOG262181 UYC262169:UYC262181 VHY262169:VHY262181 VRU262169:VRU262181 WBQ262169:WBQ262181 WLM262169:WLM262181 WVI262169:WVI262181 A327705:A327717 IW327705:IW327717 SS327705:SS327717 ACO327705:ACO327717 AMK327705:AMK327717 AWG327705:AWG327717 BGC327705:BGC327717 BPY327705:BPY327717 BZU327705:BZU327717 CJQ327705:CJQ327717 CTM327705:CTM327717 DDI327705:DDI327717 DNE327705:DNE327717 DXA327705:DXA327717 EGW327705:EGW327717 EQS327705:EQS327717 FAO327705:FAO327717 FKK327705:FKK327717 FUG327705:FUG327717 GEC327705:GEC327717 GNY327705:GNY327717 GXU327705:GXU327717 HHQ327705:HHQ327717 HRM327705:HRM327717 IBI327705:IBI327717 ILE327705:ILE327717 IVA327705:IVA327717 JEW327705:JEW327717 JOS327705:JOS327717 JYO327705:JYO327717 KIK327705:KIK327717 KSG327705:KSG327717 LCC327705:LCC327717 LLY327705:LLY327717 LVU327705:LVU327717 MFQ327705:MFQ327717 MPM327705:MPM327717 MZI327705:MZI327717 NJE327705:NJE327717 NTA327705:NTA327717 OCW327705:OCW327717 OMS327705:OMS327717 OWO327705:OWO327717 PGK327705:PGK327717 PQG327705:PQG327717 QAC327705:QAC327717 QJY327705:QJY327717 QTU327705:QTU327717 RDQ327705:RDQ327717 RNM327705:RNM327717 RXI327705:RXI327717 SHE327705:SHE327717 SRA327705:SRA327717 TAW327705:TAW327717 TKS327705:TKS327717 TUO327705:TUO327717 UEK327705:UEK327717 UOG327705:UOG327717 UYC327705:UYC327717 VHY327705:VHY327717 VRU327705:VRU327717 WBQ327705:WBQ327717 WLM327705:WLM327717 WVI327705:WVI327717 A393241:A393253 IW393241:IW393253 SS393241:SS393253 ACO393241:ACO393253 AMK393241:AMK393253 AWG393241:AWG393253 BGC393241:BGC393253 BPY393241:BPY393253 BZU393241:BZU393253 CJQ393241:CJQ393253 CTM393241:CTM393253 DDI393241:DDI393253 DNE393241:DNE393253 DXA393241:DXA393253 EGW393241:EGW393253 EQS393241:EQS393253 FAO393241:FAO393253 FKK393241:FKK393253 FUG393241:FUG393253 GEC393241:GEC393253 GNY393241:GNY393253 GXU393241:GXU393253 HHQ393241:HHQ393253 HRM393241:HRM393253 IBI393241:IBI393253 ILE393241:ILE393253 IVA393241:IVA393253 JEW393241:JEW393253 JOS393241:JOS393253 JYO393241:JYO393253 KIK393241:KIK393253 KSG393241:KSG393253 LCC393241:LCC393253 LLY393241:LLY393253 LVU393241:LVU393253 MFQ393241:MFQ393253 MPM393241:MPM393253 MZI393241:MZI393253 NJE393241:NJE393253 NTA393241:NTA393253 OCW393241:OCW393253 OMS393241:OMS393253 OWO393241:OWO393253 PGK393241:PGK393253 PQG393241:PQG393253 QAC393241:QAC393253 QJY393241:QJY393253 QTU393241:QTU393253 RDQ393241:RDQ393253 RNM393241:RNM393253 RXI393241:RXI393253 SHE393241:SHE393253 SRA393241:SRA393253 TAW393241:TAW393253 TKS393241:TKS393253 TUO393241:TUO393253 UEK393241:UEK393253 UOG393241:UOG393253 UYC393241:UYC393253 VHY393241:VHY393253 VRU393241:VRU393253 WBQ393241:WBQ393253 WLM393241:WLM393253 WVI393241:WVI393253 A458777:A458789 IW458777:IW458789 SS458777:SS458789 ACO458777:ACO458789 AMK458777:AMK458789 AWG458777:AWG458789 BGC458777:BGC458789 BPY458777:BPY458789 BZU458777:BZU458789 CJQ458777:CJQ458789 CTM458777:CTM458789 DDI458777:DDI458789 DNE458777:DNE458789 DXA458777:DXA458789 EGW458777:EGW458789 EQS458777:EQS458789 FAO458777:FAO458789 FKK458777:FKK458789 FUG458777:FUG458789 GEC458777:GEC458789 GNY458777:GNY458789 GXU458777:GXU458789 HHQ458777:HHQ458789 HRM458777:HRM458789 IBI458777:IBI458789 ILE458777:ILE458789 IVA458777:IVA458789 JEW458777:JEW458789 JOS458777:JOS458789 JYO458777:JYO458789 KIK458777:KIK458789 KSG458777:KSG458789 LCC458777:LCC458789 LLY458777:LLY458789 LVU458777:LVU458789 MFQ458777:MFQ458789 MPM458777:MPM458789 MZI458777:MZI458789 NJE458777:NJE458789 NTA458777:NTA458789 OCW458777:OCW458789 OMS458777:OMS458789 OWO458777:OWO458789 PGK458777:PGK458789 PQG458777:PQG458789 QAC458777:QAC458789 QJY458777:QJY458789 QTU458777:QTU458789 RDQ458777:RDQ458789 RNM458777:RNM458789 RXI458777:RXI458789 SHE458777:SHE458789 SRA458777:SRA458789 TAW458777:TAW458789 TKS458777:TKS458789 TUO458777:TUO458789 UEK458777:UEK458789 UOG458777:UOG458789 UYC458777:UYC458789 VHY458777:VHY458789 VRU458777:VRU458789 WBQ458777:WBQ458789 WLM458777:WLM458789 WVI458777:WVI458789 A524313:A524325 IW524313:IW524325 SS524313:SS524325 ACO524313:ACO524325 AMK524313:AMK524325 AWG524313:AWG524325 BGC524313:BGC524325 BPY524313:BPY524325 BZU524313:BZU524325 CJQ524313:CJQ524325 CTM524313:CTM524325 DDI524313:DDI524325 DNE524313:DNE524325 DXA524313:DXA524325 EGW524313:EGW524325 EQS524313:EQS524325 FAO524313:FAO524325 FKK524313:FKK524325 FUG524313:FUG524325 GEC524313:GEC524325 GNY524313:GNY524325 GXU524313:GXU524325 HHQ524313:HHQ524325 HRM524313:HRM524325 IBI524313:IBI524325 ILE524313:ILE524325 IVA524313:IVA524325 JEW524313:JEW524325 JOS524313:JOS524325 JYO524313:JYO524325 KIK524313:KIK524325 KSG524313:KSG524325 LCC524313:LCC524325 LLY524313:LLY524325 LVU524313:LVU524325 MFQ524313:MFQ524325 MPM524313:MPM524325 MZI524313:MZI524325 NJE524313:NJE524325 NTA524313:NTA524325 OCW524313:OCW524325 OMS524313:OMS524325 OWO524313:OWO524325 PGK524313:PGK524325 PQG524313:PQG524325 QAC524313:QAC524325 QJY524313:QJY524325 QTU524313:QTU524325 RDQ524313:RDQ524325 RNM524313:RNM524325 RXI524313:RXI524325 SHE524313:SHE524325 SRA524313:SRA524325 TAW524313:TAW524325 TKS524313:TKS524325 TUO524313:TUO524325 UEK524313:UEK524325 UOG524313:UOG524325 UYC524313:UYC524325 VHY524313:VHY524325 VRU524313:VRU524325 WBQ524313:WBQ524325 WLM524313:WLM524325 WVI524313:WVI524325 A589849:A589861 IW589849:IW589861 SS589849:SS589861 ACO589849:ACO589861 AMK589849:AMK589861 AWG589849:AWG589861 BGC589849:BGC589861 BPY589849:BPY589861 BZU589849:BZU589861 CJQ589849:CJQ589861 CTM589849:CTM589861 DDI589849:DDI589861 DNE589849:DNE589861 DXA589849:DXA589861 EGW589849:EGW589861 EQS589849:EQS589861 FAO589849:FAO589861 FKK589849:FKK589861 FUG589849:FUG589861 GEC589849:GEC589861 GNY589849:GNY589861 GXU589849:GXU589861 HHQ589849:HHQ589861 HRM589849:HRM589861 IBI589849:IBI589861 ILE589849:ILE589861 IVA589849:IVA589861 JEW589849:JEW589861 JOS589849:JOS589861 JYO589849:JYO589861 KIK589849:KIK589861 KSG589849:KSG589861 LCC589849:LCC589861 LLY589849:LLY589861 LVU589849:LVU589861 MFQ589849:MFQ589861 MPM589849:MPM589861 MZI589849:MZI589861 NJE589849:NJE589861 NTA589849:NTA589861 OCW589849:OCW589861 OMS589849:OMS589861 OWO589849:OWO589861 PGK589849:PGK589861 PQG589849:PQG589861 QAC589849:QAC589861 QJY589849:QJY589861 QTU589849:QTU589861 RDQ589849:RDQ589861 RNM589849:RNM589861 RXI589849:RXI589861 SHE589849:SHE589861 SRA589849:SRA589861 TAW589849:TAW589861 TKS589849:TKS589861 TUO589849:TUO589861 UEK589849:UEK589861 UOG589849:UOG589861 UYC589849:UYC589861 VHY589849:VHY589861 VRU589849:VRU589861 WBQ589849:WBQ589861 WLM589849:WLM589861 WVI589849:WVI589861 A655385:A655397 IW655385:IW655397 SS655385:SS655397 ACO655385:ACO655397 AMK655385:AMK655397 AWG655385:AWG655397 BGC655385:BGC655397 BPY655385:BPY655397 BZU655385:BZU655397 CJQ655385:CJQ655397 CTM655385:CTM655397 DDI655385:DDI655397 DNE655385:DNE655397 DXA655385:DXA655397 EGW655385:EGW655397 EQS655385:EQS655397 FAO655385:FAO655397 FKK655385:FKK655397 FUG655385:FUG655397 GEC655385:GEC655397 GNY655385:GNY655397 GXU655385:GXU655397 HHQ655385:HHQ655397 HRM655385:HRM655397 IBI655385:IBI655397 ILE655385:ILE655397 IVA655385:IVA655397 JEW655385:JEW655397 JOS655385:JOS655397 JYO655385:JYO655397 KIK655385:KIK655397 KSG655385:KSG655397 LCC655385:LCC655397 LLY655385:LLY655397 LVU655385:LVU655397 MFQ655385:MFQ655397 MPM655385:MPM655397 MZI655385:MZI655397 NJE655385:NJE655397 NTA655385:NTA655397 OCW655385:OCW655397 OMS655385:OMS655397 OWO655385:OWO655397 PGK655385:PGK655397 PQG655385:PQG655397 QAC655385:QAC655397 QJY655385:QJY655397 QTU655385:QTU655397 RDQ655385:RDQ655397 RNM655385:RNM655397 RXI655385:RXI655397 SHE655385:SHE655397 SRA655385:SRA655397 TAW655385:TAW655397 TKS655385:TKS655397 TUO655385:TUO655397 UEK655385:UEK655397 UOG655385:UOG655397 UYC655385:UYC655397 VHY655385:VHY655397 VRU655385:VRU655397 WBQ655385:WBQ655397 WLM655385:WLM655397 WVI655385:WVI655397 A720921:A720933 IW720921:IW720933 SS720921:SS720933 ACO720921:ACO720933 AMK720921:AMK720933 AWG720921:AWG720933 BGC720921:BGC720933 BPY720921:BPY720933 BZU720921:BZU720933 CJQ720921:CJQ720933 CTM720921:CTM720933 DDI720921:DDI720933 DNE720921:DNE720933 DXA720921:DXA720933 EGW720921:EGW720933 EQS720921:EQS720933 FAO720921:FAO720933 FKK720921:FKK720933 FUG720921:FUG720933 GEC720921:GEC720933 GNY720921:GNY720933 GXU720921:GXU720933 HHQ720921:HHQ720933 HRM720921:HRM720933 IBI720921:IBI720933 ILE720921:ILE720933 IVA720921:IVA720933 JEW720921:JEW720933 JOS720921:JOS720933 JYO720921:JYO720933 KIK720921:KIK720933 KSG720921:KSG720933 LCC720921:LCC720933 LLY720921:LLY720933 LVU720921:LVU720933 MFQ720921:MFQ720933 MPM720921:MPM720933 MZI720921:MZI720933 NJE720921:NJE720933 NTA720921:NTA720933 OCW720921:OCW720933 OMS720921:OMS720933 OWO720921:OWO720933 PGK720921:PGK720933 PQG720921:PQG720933 QAC720921:QAC720933 QJY720921:QJY720933 QTU720921:QTU720933 RDQ720921:RDQ720933 RNM720921:RNM720933 RXI720921:RXI720933 SHE720921:SHE720933 SRA720921:SRA720933 TAW720921:TAW720933 TKS720921:TKS720933 TUO720921:TUO720933 UEK720921:UEK720933 UOG720921:UOG720933 UYC720921:UYC720933 VHY720921:VHY720933 VRU720921:VRU720933 WBQ720921:WBQ720933 WLM720921:WLM720933 WVI720921:WVI720933 A786457:A786469 IW786457:IW786469 SS786457:SS786469 ACO786457:ACO786469 AMK786457:AMK786469 AWG786457:AWG786469 BGC786457:BGC786469 BPY786457:BPY786469 BZU786457:BZU786469 CJQ786457:CJQ786469 CTM786457:CTM786469 DDI786457:DDI786469 DNE786457:DNE786469 DXA786457:DXA786469 EGW786457:EGW786469 EQS786457:EQS786469 FAO786457:FAO786469 FKK786457:FKK786469 FUG786457:FUG786469 GEC786457:GEC786469 GNY786457:GNY786469 GXU786457:GXU786469 HHQ786457:HHQ786469 HRM786457:HRM786469 IBI786457:IBI786469 ILE786457:ILE786469 IVA786457:IVA786469 JEW786457:JEW786469 JOS786457:JOS786469 JYO786457:JYO786469 KIK786457:KIK786469 KSG786457:KSG786469 LCC786457:LCC786469 LLY786457:LLY786469 LVU786457:LVU786469 MFQ786457:MFQ786469 MPM786457:MPM786469 MZI786457:MZI786469 NJE786457:NJE786469 NTA786457:NTA786469 OCW786457:OCW786469 OMS786457:OMS786469 OWO786457:OWO786469 PGK786457:PGK786469 PQG786457:PQG786469 QAC786457:QAC786469 QJY786457:QJY786469 QTU786457:QTU786469 RDQ786457:RDQ786469 RNM786457:RNM786469 RXI786457:RXI786469 SHE786457:SHE786469 SRA786457:SRA786469 TAW786457:TAW786469 TKS786457:TKS786469 TUO786457:TUO786469 UEK786457:UEK786469 UOG786457:UOG786469 UYC786457:UYC786469 VHY786457:VHY786469 VRU786457:VRU786469 WBQ786457:WBQ786469 WLM786457:WLM786469 WVI786457:WVI786469 A851993:A852005 IW851993:IW852005 SS851993:SS852005 ACO851993:ACO852005 AMK851993:AMK852005 AWG851993:AWG852005 BGC851993:BGC852005 BPY851993:BPY852005 BZU851993:BZU852005 CJQ851993:CJQ852005 CTM851993:CTM852005 DDI851993:DDI852005 DNE851993:DNE852005 DXA851993:DXA852005 EGW851993:EGW852005 EQS851993:EQS852005 FAO851993:FAO852005 FKK851993:FKK852005 FUG851993:FUG852005 GEC851993:GEC852005 GNY851993:GNY852005 GXU851993:GXU852005 HHQ851993:HHQ852005 HRM851993:HRM852005 IBI851993:IBI852005 ILE851993:ILE852005 IVA851993:IVA852005 JEW851993:JEW852005 JOS851993:JOS852005 JYO851993:JYO852005 KIK851993:KIK852005 KSG851993:KSG852005 LCC851993:LCC852005 LLY851993:LLY852005 LVU851993:LVU852005 MFQ851993:MFQ852005 MPM851993:MPM852005 MZI851993:MZI852005 NJE851993:NJE852005 NTA851993:NTA852005 OCW851993:OCW852005 OMS851993:OMS852005 OWO851993:OWO852005 PGK851993:PGK852005 PQG851993:PQG852005 QAC851993:QAC852005 QJY851993:QJY852005 QTU851993:QTU852005 RDQ851993:RDQ852005 RNM851993:RNM852005 RXI851993:RXI852005 SHE851993:SHE852005 SRA851993:SRA852005 TAW851993:TAW852005 TKS851993:TKS852005 TUO851993:TUO852005 UEK851993:UEK852005 UOG851993:UOG852005 UYC851993:UYC852005 VHY851993:VHY852005 VRU851993:VRU852005 WBQ851993:WBQ852005 WLM851993:WLM852005 WVI851993:WVI852005 A917529:A917541 IW917529:IW917541 SS917529:SS917541 ACO917529:ACO917541 AMK917529:AMK917541 AWG917529:AWG917541 BGC917529:BGC917541 BPY917529:BPY917541 BZU917529:BZU917541 CJQ917529:CJQ917541 CTM917529:CTM917541 DDI917529:DDI917541 DNE917529:DNE917541 DXA917529:DXA917541 EGW917529:EGW917541 EQS917529:EQS917541 FAO917529:FAO917541 FKK917529:FKK917541 FUG917529:FUG917541 GEC917529:GEC917541 GNY917529:GNY917541 GXU917529:GXU917541 HHQ917529:HHQ917541 HRM917529:HRM917541 IBI917529:IBI917541 ILE917529:ILE917541 IVA917529:IVA917541 JEW917529:JEW917541 JOS917529:JOS917541 JYO917529:JYO917541 KIK917529:KIK917541 KSG917529:KSG917541 LCC917529:LCC917541 LLY917529:LLY917541 LVU917529:LVU917541 MFQ917529:MFQ917541 MPM917529:MPM917541 MZI917529:MZI917541 NJE917529:NJE917541 NTA917529:NTA917541 OCW917529:OCW917541 OMS917529:OMS917541 OWO917529:OWO917541 PGK917529:PGK917541 PQG917529:PQG917541 QAC917529:QAC917541 QJY917529:QJY917541 QTU917529:QTU917541 RDQ917529:RDQ917541 RNM917529:RNM917541 RXI917529:RXI917541 SHE917529:SHE917541 SRA917529:SRA917541 TAW917529:TAW917541 TKS917529:TKS917541 TUO917529:TUO917541 UEK917529:UEK917541 UOG917529:UOG917541 UYC917529:UYC917541 VHY917529:VHY917541 VRU917529:VRU917541 WBQ917529:WBQ917541 WLM917529:WLM917541 WVI917529:WVI917541 A983065:A983077 IW983065:IW983077 SS983065:SS983077 ACO983065:ACO983077 AMK983065:AMK983077 AWG983065:AWG983077 BGC983065:BGC983077 BPY983065:BPY983077 BZU983065:BZU983077 CJQ983065:CJQ983077 CTM983065:CTM983077 DDI983065:DDI983077 DNE983065:DNE983077 DXA983065:DXA983077 EGW983065:EGW983077 EQS983065:EQS983077 FAO983065:FAO983077 FKK983065:FKK983077 FUG983065:FUG983077 GEC983065:GEC983077 GNY983065:GNY983077 GXU983065:GXU983077 HHQ983065:HHQ983077 HRM983065:HRM983077 IBI983065:IBI983077 ILE983065:ILE983077 IVA983065:IVA983077 JEW983065:JEW983077 JOS983065:JOS983077 JYO983065:JYO983077 KIK983065:KIK983077 KSG983065:KSG983077 LCC983065:LCC983077 LLY983065:LLY983077 LVU983065:LVU983077 MFQ983065:MFQ983077 MPM983065:MPM983077 MZI983065:MZI983077 NJE983065:NJE983077 NTA983065:NTA983077 OCW983065:OCW983077 OMS983065:OMS983077 OWO983065:OWO983077 PGK983065:PGK983077 PQG983065:PQG983077 QAC983065:QAC983077 QJY983065:QJY983077 QTU983065:QTU983077 RDQ983065:RDQ983077 RNM983065:RNM983077 RXI983065:RXI983077 SHE983065:SHE983077 SRA983065:SRA983077 TAW983065:TAW983077 TKS983065:TKS983077 TUO983065:TUO983077 UEK983065:UEK983077 UOG983065:UOG983077 UYC983065:UYC983077 VHY983065:VHY983077 VRU983065:VRU983077 WBQ983065:WBQ983077 WLM983065:WLM983077 WVI983065:WVI983077" xr:uid="{8FD76CAC-E4AA-4F9C-B347-54BF518DAD64}">
      <formula1>$C$49:$C$91</formula1>
    </dataValidation>
    <dataValidation type="list" allowBlank="1" showInputMessage="1" showErrorMessage="1" sqref="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xr:uid="{C8EE4FE8-8486-4436-A43E-B4D4FC149F6B}">
      <formula1>$A$63:$A$65</formula1>
    </dataValidation>
    <dataValidation type="list" allowBlank="1" showInputMessage="1" showErrorMessage="1" sqref="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xr:uid="{66B2A124-14B7-45F8-A7A0-CAF12A60FA75}">
      <formula1>$A$60:$A$62</formula1>
    </dataValidation>
    <dataValidation type="list" allowBlank="1" showInputMessage="1" showErrorMessage="1" sqref="H2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xr:uid="{B1752ADE-E9FA-4A9E-8045-038E3EE74B87}">
      <formula1>$A$52:$A$59</formula1>
    </dataValidation>
    <dataValidation type="list" allowBlank="1" showInputMessage="1" showError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xr:uid="{EF2C8A1E-CF93-4013-9ECB-B21DBBACF12D}">
      <formula1>$A$49:$A$51</formula1>
    </dataValidation>
    <dataValidation type="list" allowBlank="1" showInputMessage="1" showErrorMessage="1" sqref="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xr:uid="{93BAC9FC-18DF-465F-BD06-7519AA4F1ACA}">
      <formula1>$A$66:$A$68</formula1>
    </dataValidation>
    <dataValidation type="list" allowBlank="1" showInputMessage="1" showErrorMessage="1" sqref="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P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P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P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P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P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P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P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P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P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P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P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P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P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P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xr:uid="{46E77B4E-4380-4D20-959E-66BC514D7981}">
      <formula1>$A$69:$A$71</formula1>
    </dataValidation>
  </dataValidations>
  <pageMargins left="0.375" right="3.937007874015748E-2" top="0.34125" bottom="0.19685039370078741" header="0" footer="0"/>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348B-AB52-4356-9204-39E07E776F4E}">
  <dimension ref="A1:T145"/>
  <sheetViews>
    <sheetView showGridLines="0" showWhiteSpace="0" view="pageLayout" topLeftCell="C24" zoomScale="85" zoomScaleNormal="100" zoomScaleSheetLayoutView="85" zoomScalePageLayoutView="85" workbookViewId="0">
      <selection activeCell="I31" sqref="I31"/>
    </sheetView>
  </sheetViews>
  <sheetFormatPr baseColWidth="10" defaultRowHeight="13.5" x14ac:dyDescent="0.25"/>
  <cols>
    <col min="1" max="1" width="28.7109375" style="1" customWidth="1"/>
    <col min="2" max="2" width="12.28515625" style="1" customWidth="1"/>
    <col min="3" max="5" width="16.28515625" style="1" customWidth="1"/>
    <col min="6" max="13" width="15.7109375" style="1" customWidth="1"/>
    <col min="14" max="14" width="11.42578125" style="1"/>
    <col min="15" max="20" width="11.42578125" style="2"/>
    <col min="21" max="256" width="11.42578125" style="1"/>
    <col min="257" max="257" width="28.7109375" style="1" customWidth="1"/>
    <col min="258" max="258" width="12.28515625" style="1" customWidth="1"/>
    <col min="259" max="261" width="16.28515625" style="1" customWidth="1"/>
    <col min="262" max="269" width="15.7109375" style="1" customWidth="1"/>
    <col min="270" max="512" width="11.42578125" style="1"/>
    <col min="513" max="513" width="28.7109375" style="1" customWidth="1"/>
    <col min="514" max="514" width="12.28515625" style="1" customWidth="1"/>
    <col min="515" max="517" width="16.28515625" style="1" customWidth="1"/>
    <col min="518" max="525" width="15.7109375" style="1" customWidth="1"/>
    <col min="526" max="768" width="11.42578125" style="1"/>
    <col min="769" max="769" width="28.7109375" style="1" customWidth="1"/>
    <col min="770" max="770" width="12.28515625" style="1" customWidth="1"/>
    <col min="771" max="773" width="16.28515625" style="1" customWidth="1"/>
    <col min="774" max="781" width="15.7109375" style="1" customWidth="1"/>
    <col min="782" max="1024" width="11.42578125" style="1"/>
    <col min="1025" max="1025" width="28.7109375" style="1" customWidth="1"/>
    <col min="1026" max="1026" width="12.28515625" style="1" customWidth="1"/>
    <col min="1027" max="1029" width="16.28515625" style="1" customWidth="1"/>
    <col min="1030" max="1037" width="15.7109375" style="1" customWidth="1"/>
    <col min="1038" max="1280" width="11.42578125" style="1"/>
    <col min="1281" max="1281" width="28.7109375" style="1" customWidth="1"/>
    <col min="1282" max="1282" width="12.28515625" style="1" customWidth="1"/>
    <col min="1283" max="1285" width="16.28515625" style="1" customWidth="1"/>
    <col min="1286" max="1293" width="15.7109375" style="1" customWidth="1"/>
    <col min="1294" max="1536" width="11.42578125" style="1"/>
    <col min="1537" max="1537" width="28.7109375" style="1" customWidth="1"/>
    <col min="1538" max="1538" width="12.28515625" style="1" customWidth="1"/>
    <col min="1539" max="1541" width="16.28515625" style="1" customWidth="1"/>
    <col min="1542" max="1549" width="15.7109375" style="1" customWidth="1"/>
    <col min="1550" max="1792" width="11.42578125" style="1"/>
    <col min="1793" max="1793" width="28.7109375" style="1" customWidth="1"/>
    <col min="1794" max="1794" width="12.28515625" style="1" customWidth="1"/>
    <col min="1795" max="1797" width="16.28515625" style="1" customWidth="1"/>
    <col min="1798" max="1805" width="15.7109375" style="1" customWidth="1"/>
    <col min="1806" max="2048" width="11.42578125" style="1"/>
    <col min="2049" max="2049" width="28.7109375" style="1" customWidth="1"/>
    <col min="2050" max="2050" width="12.28515625" style="1" customWidth="1"/>
    <col min="2051" max="2053" width="16.28515625" style="1" customWidth="1"/>
    <col min="2054" max="2061" width="15.7109375" style="1" customWidth="1"/>
    <col min="2062" max="2304" width="11.42578125" style="1"/>
    <col min="2305" max="2305" width="28.7109375" style="1" customWidth="1"/>
    <col min="2306" max="2306" width="12.28515625" style="1" customWidth="1"/>
    <col min="2307" max="2309" width="16.28515625" style="1" customWidth="1"/>
    <col min="2310" max="2317" width="15.7109375" style="1" customWidth="1"/>
    <col min="2318" max="2560" width="11.42578125" style="1"/>
    <col min="2561" max="2561" width="28.7109375" style="1" customWidth="1"/>
    <col min="2562" max="2562" width="12.28515625" style="1" customWidth="1"/>
    <col min="2563" max="2565" width="16.28515625" style="1" customWidth="1"/>
    <col min="2566" max="2573" width="15.7109375" style="1" customWidth="1"/>
    <col min="2574" max="2816" width="11.42578125" style="1"/>
    <col min="2817" max="2817" width="28.7109375" style="1" customWidth="1"/>
    <col min="2818" max="2818" width="12.28515625" style="1" customWidth="1"/>
    <col min="2819" max="2821" width="16.28515625" style="1" customWidth="1"/>
    <col min="2822" max="2829" width="15.7109375" style="1" customWidth="1"/>
    <col min="2830" max="3072" width="11.42578125" style="1"/>
    <col min="3073" max="3073" width="28.7109375" style="1" customWidth="1"/>
    <col min="3074" max="3074" width="12.28515625" style="1" customWidth="1"/>
    <col min="3075" max="3077" width="16.28515625" style="1" customWidth="1"/>
    <col min="3078" max="3085" width="15.7109375" style="1" customWidth="1"/>
    <col min="3086" max="3328" width="11.42578125" style="1"/>
    <col min="3329" max="3329" width="28.7109375" style="1" customWidth="1"/>
    <col min="3330" max="3330" width="12.28515625" style="1" customWidth="1"/>
    <col min="3331" max="3333" width="16.28515625" style="1" customWidth="1"/>
    <col min="3334" max="3341" width="15.7109375" style="1" customWidth="1"/>
    <col min="3342" max="3584" width="11.42578125" style="1"/>
    <col min="3585" max="3585" width="28.7109375" style="1" customWidth="1"/>
    <col min="3586" max="3586" width="12.28515625" style="1" customWidth="1"/>
    <col min="3587" max="3589" width="16.28515625" style="1" customWidth="1"/>
    <col min="3590" max="3597" width="15.7109375" style="1" customWidth="1"/>
    <col min="3598" max="3840" width="11.42578125" style="1"/>
    <col min="3841" max="3841" width="28.7109375" style="1" customWidth="1"/>
    <col min="3842" max="3842" width="12.28515625" style="1" customWidth="1"/>
    <col min="3843" max="3845" width="16.28515625" style="1" customWidth="1"/>
    <col min="3846" max="3853" width="15.7109375" style="1" customWidth="1"/>
    <col min="3854" max="4096" width="11.42578125" style="1"/>
    <col min="4097" max="4097" width="28.7109375" style="1" customWidth="1"/>
    <col min="4098" max="4098" width="12.28515625" style="1" customWidth="1"/>
    <col min="4099" max="4101" width="16.28515625" style="1" customWidth="1"/>
    <col min="4102" max="4109" width="15.7109375" style="1" customWidth="1"/>
    <col min="4110" max="4352" width="11.42578125" style="1"/>
    <col min="4353" max="4353" width="28.7109375" style="1" customWidth="1"/>
    <col min="4354" max="4354" width="12.28515625" style="1" customWidth="1"/>
    <col min="4355" max="4357" width="16.28515625" style="1" customWidth="1"/>
    <col min="4358" max="4365" width="15.7109375" style="1" customWidth="1"/>
    <col min="4366" max="4608" width="11.42578125" style="1"/>
    <col min="4609" max="4609" width="28.7109375" style="1" customWidth="1"/>
    <col min="4610" max="4610" width="12.28515625" style="1" customWidth="1"/>
    <col min="4611" max="4613" width="16.28515625" style="1" customWidth="1"/>
    <col min="4614" max="4621" width="15.7109375" style="1" customWidth="1"/>
    <col min="4622" max="4864" width="11.42578125" style="1"/>
    <col min="4865" max="4865" width="28.7109375" style="1" customWidth="1"/>
    <col min="4866" max="4866" width="12.28515625" style="1" customWidth="1"/>
    <col min="4867" max="4869" width="16.28515625" style="1" customWidth="1"/>
    <col min="4870" max="4877" width="15.7109375" style="1" customWidth="1"/>
    <col min="4878" max="5120" width="11.42578125" style="1"/>
    <col min="5121" max="5121" width="28.7109375" style="1" customWidth="1"/>
    <col min="5122" max="5122" width="12.28515625" style="1" customWidth="1"/>
    <col min="5123" max="5125" width="16.28515625" style="1" customWidth="1"/>
    <col min="5126" max="5133" width="15.7109375" style="1" customWidth="1"/>
    <col min="5134" max="5376" width="11.42578125" style="1"/>
    <col min="5377" max="5377" width="28.7109375" style="1" customWidth="1"/>
    <col min="5378" max="5378" width="12.28515625" style="1" customWidth="1"/>
    <col min="5379" max="5381" width="16.28515625" style="1" customWidth="1"/>
    <col min="5382" max="5389" width="15.7109375" style="1" customWidth="1"/>
    <col min="5390" max="5632" width="11.42578125" style="1"/>
    <col min="5633" max="5633" width="28.7109375" style="1" customWidth="1"/>
    <col min="5634" max="5634" width="12.28515625" style="1" customWidth="1"/>
    <col min="5635" max="5637" width="16.28515625" style="1" customWidth="1"/>
    <col min="5638" max="5645" width="15.7109375" style="1" customWidth="1"/>
    <col min="5646" max="5888" width="11.42578125" style="1"/>
    <col min="5889" max="5889" width="28.7109375" style="1" customWidth="1"/>
    <col min="5890" max="5890" width="12.28515625" style="1" customWidth="1"/>
    <col min="5891" max="5893" width="16.28515625" style="1" customWidth="1"/>
    <col min="5894" max="5901" width="15.7109375" style="1" customWidth="1"/>
    <col min="5902" max="6144" width="11.42578125" style="1"/>
    <col min="6145" max="6145" width="28.7109375" style="1" customWidth="1"/>
    <col min="6146" max="6146" width="12.28515625" style="1" customWidth="1"/>
    <col min="6147" max="6149" width="16.28515625" style="1" customWidth="1"/>
    <col min="6150" max="6157" width="15.7109375" style="1" customWidth="1"/>
    <col min="6158" max="6400" width="11.42578125" style="1"/>
    <col min="6401" max="6401" width="28.7109375" style="1" customWidth="1"/>
    <col min="6402" max="6402" width="12.28515625" style="1" customWidth="1"/>
    <col min="6403" max="6405" width="16.28515625" style="1" customWidth="1"/>
    <col min="6406" max="6413" width="15.7109375" style="1" customWidth="1"/>
    <col min="6414" max="6656" width="11.42578125" style="1"/>
    <col min="6657" max="6657" width="28.7109375" style="1" customWidth="1"/>
    <col min="6658" max="6658" width="12.28515625" style="1" customWidth="1"/>
    <col min="6659" max="6661" width="16.28515625" style="1" customWidth="1"/>
    <col min="6662" max="6669" width="15.7109375" style="1" customWidth="1"/>
    <col min="6670" max="6912" width="11.42578125" style="1"/>
    <col min="6913" max="6913" width="28.7109375" style="1" customWidth="1"/>
    <col min="6914" max="6914" width="12.28515625" style="1" customWidth="1"/>
    <col min="6915" max="6917" width="16.28515625" style="1" customWidth="1"/>
    <col min="6918" max="6925" width="15.7109375" style="1" customWidth="1"/>
    <col min="6926" max="7168" width="11.42578125" style="1"/>
    <col min="7169" max="7169" width="28.7109375" style="1" customWidth="1"/>
    <col min="7170" max="7170" width="12.28515625" style="1" customWidth="1"/>
    <col min="7171" max="7173" width="16.28515625" style="1" customWidth="1"/>
    <col min="7174" max="7181" width="15.7109375" style="1" customWidth="1"/>
    <col min="7182" max="7424" width="11.42578125" style="1"/>
    <col min="7425" max="7425" width="28.7109375" style="1" customWidth="1"/>
    <col min="7426" max="7426" width="12.28515625" style="1" customWidth="1"/>
    <col min="7427" max="7429" width="16.28515625" style="1" customWidth="1"/>
    <col min="7430" max="7437" width="15.7109375" style="1" customWidth="1"/>
    <col min="7438" max="7680" width="11.42578125" style="1"/>
    <col min="7681" max="7681" width="28.7109375" style="1" customWidth="1"/>
    <col min="7682" max="7682" width="12.28515625" style="1" customWidth="1"/>
    <col min="7683" max="7685" width="16.28515625" style="1" customWidth="1"/>
    <col min="7686" max="7693" width="15.7109375" style="1" customWidth="1"/>
    <col min="7694" max="7936" width="11.42578125" style="1"/>
    <col min="7937" max="7937" width="28.7109375" style="1" customWidth="1"/>
    <col min="7938" max="7938" width="12.28515625" style="1" customWidth="1"/>
    <col min="7939" max="7941" width="16.28515625" style="1" customWidth="1"/>
    <col min="7942" max="7949" width="15.7109375" style="1" customWidth="1"/>
    <col min="7950" max="8192" width="11.42578125" style="1"/>
    <col min="8193" max="8193" width="28.7109375" style="1" customWidth="1"/>
    <col min="8194" max="8194" width="12.28515625" style="1" customWidth="1"/>
    <col min="8195" max="8197" width="16.28515625" style="1" customWidth="1"/>
    <col min="8198" max="8205" width="15.7109375" style="1" customWidth="1"/>
    <col min="8206" max="8448" width="11.42578125" style="1"/>
    <col min="8449" max="8449" width="28.7109375" style="1" customWidth="1"/>
    <col min="8450" max="8450" width="12.28515625" style="1" customWidth="1"/>
    <col min="8451" max="8453" width="16.28515625" style="1" customWidth="1"/>
    <col min="8454" max="8461" width="15.7109375" style="1" customWidth="1"/>
    <col min="8462" max="8704" width="11.42578125" style="1"/>
    <col min="8705" max="8705" width="28.7109375" style="1" customWidth="1"/>
    <col min="8706" max="8706" width="12.28515625" style="1" customWidth="1"/>
    <col min="8707" max="8709" width="16.28515625" style="1" customWidth="1"/>
    <col min="8710" max="8717" width="15.7109375" style="1" customWidth="1"/>
    <col min="8718" max="8960" width="11.42578125" style="1"/>
    <col min="8961" max="8961" width="28.7109375" style="1" customWidth="1"/>
    <col min="8962" max="8962" width="12.28515625" style="1" customWidth="1"/>
    <col min="8963" max="8965" width="16.28515625" style="1" customWidth="1"/>
    <col min="8966" max="8973" width="15.7109375" style="1" customWidth="1"/>
    <col min="8974" max="9216" width="11.42578125" style="1"/>
    <col min="9217" max="9217" width="28.7109375" style="1" customWidth="1"/>
    <col min="9218" max="9218" width="12.28515625" style="1" customWidth="1"/>
    <col min="9219" max="9221" width="16.28515625" style="1" customWidth="1"/>
    <col min="9222" max="9229" width="15.7109375" style="1" customWidth="1"/>
    <col min="9230" max="9472" width="11.42578125" style="1"/>
    <col min="9473" max="9473" width="28.7109375" style="1" customWidth="1"/>
    <col min="9474" max="9474" width="12.28515625" style="1" customWidth="1"/>
    <col min="9475" max="9477" width="16.28515625" style="1" customWidth="1"/>
    <col min="9478" max="9485" width="15.7109375" style="1" customWidth="1"/>
    <col min="9486" max="9728" width="11.42578125" style="1"/>
    <col min="9729" max="9729" width="28.7109375" style="1" customWidth="1"/>
    <col min="9730" max="9730" width="12.28515625" style="1" customWidth="1"/>
    <col min="9731" max="9733" width="16.28515625" style="1" customWidth="1"/>
    <col min="9734" max="9741" width="15.7109375" style="1" customWidth="1"/>
    <col min="9742" max="9984" width="11.42578125" style="1"/>
    <col min="9985" max="9985" width="28.7109375" style="1" customWidth="1"/>
    <col min="9986" max="9986" width="12.28515625" style="1" customWidth="1"/>
    <col min="9987" max="9989" width="16.28515625" style="1" customWidth="1"/>
    <col min="9990" max="9997" width="15.7109375" style="1" customWidth="1"/>
    <col min="9998" max="10240" width="11.42578125" style="1"/>
    <col min="10241" max="10241" width="28.7109375" style="1" customWidth="1"/>
    <col min="10242" max="10242" width="12.28515625" style="1" customWidth="1"/>
    <col min="10243" max="10245" width="16.28515625" style="1" customWidth="1"/>
    <col min="10246" max="10253" width="15.7109375" style="1" customWidth="1"/>
    <col min="10254" max="10496" width="11.42578125" style="1"/>
    <col min="10497" max="10497" width="28.7109375" style="1" customWidth="1"/>
    <col min="10498" max="10498" width="12.28515625" style="1" customWidth="1"/>
    <col min="10499" max="10501" width="16.28515625" style="1" customWidth="1"/>
    <col min="10502" max="10509" width="15.7109375" style="1" customWidth="1"/>
    <col min="10510" max="10752" width="11.42578125" style="1"/>
    <col min="10753" max="10753" width="28.7109375" style="1" customWidth="1"/>
    <col min="10754" max="10754" width="12.28515625" style="1" customWidth="1"/>
    <col min="10755" max="10757" width="16.28515625" style="1" customWidth="1"/>
    <col min="10758" max="10765" width="15.7109375" style="1" customWidth="1"/>
    <col min="10766" max="11008" width="11.42578125" style="1"/>
    <col min="11009" max="11009" width="28.7109375" style="1" customWidth="1"/>
    <col min="11010" max="11010" width="12.28515625" style="1" customWidth="1"/>
    <col min="11011" max="11013" width="16.28515625" style="1" customWidth="1"/>
    <col min="11014" max="11021" width="15.7109375" style="1" customWidth="1"/>
    <col min="11022" max="11264" width="11.42578125" style="1"/>
    <col min="11265" max="11265" width="28.7109375" style="1" customWidth="1"/>
    <col min="11266" max="11266" width="12.28515625" style="1" customWidth="1"/>
    <col min="11267" max="11269" width="16.28515625" style="1" customWidth="1"/>
    <col min="11270" max="11277" width="15.7109375" style="1" customWidth="1"/>
    <col min="11278" max="11520" width="11.42578125" style="1"/>
    <col min="11521" max="11521" width="28.7109375" style="1" customWidth="1"/>
    <col min="11522" max="11522" width="12.28515625" style="1" customWidth="1"/>
    <col min="11523" max="11525" width="16.28515625" style="1" customWidth="1"/>
    <col min="11526" max="11533" width="15.7109375" style="1" customWidth="1"/>
    <col min="11534" max="11776" width="11.42578125" style="1"/>
    <col min="11777" max="11777" width="28.7109375" style="1" customWidth="1"/>
    <col min="11778" max="11778" width="12.28515625" style="1" customWidth="1"/>
    <col min="11779" max="11781" width="16.28515625" style="1" customWidth="1"/>
    <col min="11782" max="11789" width="15.7109375" style="1" customWidth="1"/>
    <col min="11790" max="12032" width="11.42578125" style="1"/>
    <col min="12033" max="12033" width="28.7109375" style="1" customWidth="1"/>
    <col min="12034" max="12034" width="12.28515625" style="1" customWidth="1"/>
    <col min="12035" max="12037" width="16.28515625" style="1" customWidth="1"/>
    <col min="12038" max="12045" width="15.7109375" style="1" customWidth="1"/>
    <col min="12046" max="12288" width="11.42578125" style="1"/>
    <col min="12289" max="12289" width="28.7109375" style="1" customWidth="1"/>
    <col min="12290" max="12290" width="12.28515625" style="1" customWidth="1"/>
    <col min="12291" max="12293" width="16.28515625" style="1" customWidth="1"/>
    <col min="12294" max="12301" width="15.7109375" style="1" customWidth="1"/>
    <col min="12302" max="12544" width="11.42578125" style="1"/>
    <col min="12545" max="12545" width="28.7109375" style="1" customWidth="1"/>
    <col min="12546" max="12546" width="12.28515625" style="1" customWidth="1"/>
    <col min="12547" max="12549" width="16.28515625" style="1" customWidth="1"/>
    <col min="12550" max="12557" width="15.7109375" style="1" customWidth="1"/>
    <col min="12558" max="12800" width="11.42578125" style="1"/>
    <col min="12801" max="12801" width="28.7109375" style="1" customWidth="1"/>
    <col min="12802" max="12802" width="12.28515625" style="1" customWidth="1"/>
    <col min="12803" max="12805" width="16.28515625" style="1" customWidth="1"/>
    <col min="12806" max="12813" width="15.7109375" style="1" customWidth="1"/>
    <col min="12814" max="13056" width="11.42578125" style="1"/>
    <col min="13057" max="13057" width="28.7109375" style="1" customWidth="1"/>
    <col min="13058" max="13058" width="12.28515625" style="1" customWidth="1"/>
    <col min="13059" max="13061" width="16.28515625" style="1" customWidth="1"/>
    <col min="13062" max="13069" width="15.7109375" style="1" customWidth="1"/>
    <col min="13070" max="13312" width="11.42578125" style="1"/>
    <col min="13313" max="13313" width="28.7109375" style="1" customWidth="1"/>
    <col min="13314" max="13314" width="12.28515625" style="1" customWidth="1"/>
    <col min="13315" max="13317" width="16.28515625" style="1" customWidth="1"/>
    <col min="13318" max="13325" width="15.7109375" style="1" customWidth="1"/>
    <col min="13326" max="13568" width="11.42578125" style="1"/>
    <col min="13569" max="13569" width="28.7109375" style="1" customWidth="1"/>
    <col min="13570" max="13570" width="12.28515625" style="1" customWidth="1"/>
    <col min="13571" max="13573" width="16.28515625" style="1" customWidth="1"/>
    <col min="13574" max="13581" width="15.7109375" style="1" customWidth="1"/>
    <col min="13582" max="13824" width="11.42578125" style="1"/>
    <col min="13825" max="13825" width="28.7109375" style="1" customWidth="1"/>
    <col min="13826" max="13826" width="12.28515625" style="1" customWidth="1"/>
    <col min="13827" max="13829" width="16.28515625" style="1" customWidth="1"/>
    <col min="13830" max="13837" width="15.7109375" style="1" customWidth="1"/>
    <col min="13838" max="14080" width="11.42578125" style="1"/>
    <col min="14081" max="14081" width="28.7109375" style="1" customWidth="1"/>
    <col min="14082" max="14082" width="12.28515625" style="1" customWidth="1"/>
    <col min="14083" max="14085" width="16.28515625" style="1" customWidth="1"/>
    <col min="14086" max="14093" width="15.7109375" style="1" customWidth="1"/>
    <col min="14094" max="14336" width="11.42578125" style="1"/>
    <col min="14337" max="14337" width="28.7109375" style="1" customWidth="1"/>
    <col min="14338" max="14338" width="12.28515625" style="1" customWidth="1"/>
    <col min="14339" max="14341" width="16.28515625" style="1" customWidth="1"/>
    <col min="14342" max="14349" width="15.7109375" style="1" customWidth="1"/>
    <col min="14350" max="14592" width="11.42578125" style="1"/>
    <col min="14593" max="14593" width="28.7109375" style="1" customWidth="1"/>
    <col min="14594" max="14594" width="12.28515625" style="1" customWidth="1"/>
    <col min="14595" max="14597" width="16.28515625" style="1" customWidth="1"/>
    <col min="14598" max="14605" width="15.7109375" style="1" customWidth="1"/>
    <col min="14606" max="14848" width="11.42578125" style="1"/>
    <col min="14849" max="14849" width="28.7109375" style="1" customWidth="1"/>
    <col min="14850" max="14850" width="12.28515625" style="1" customWidth="1"/>
    <col min="14851" max="14853" width="16.28515625" style="1" customWidth="1"/>
    <col min="14854" max="14861" width="15.7109375" style="1" customWidth="1"/>
    <col min="14862" max="15104" width="11.42578125" style="1"/>
    <col min="15105" max="15105" width="28.7109375" style="1" customWidth="1"/>
    <col min="15106" max="15106" width="12.28515625" style="1" customWidth="1"/>
    <col min="15107" max="15109" width="16.28515625" style="1" customWidth="1"/>
    <col min="15110" max="15117" width="15.7109375" style="1" customWidth="1"/>
    <col min="15118" max="15360" width="11.42578125" style="1"/>
    <col min="15361" max="15361" width="28.7109375" style="1" customWidth="1"/>
    <col min="15362" max="15362" width="12.28515625" style="1" customWidth="1"/>
    <col min="15363" max="15365" width="16.28515625" style="1" customWidth="1"/>
    <col min="15366" max="15373" width="15.7109375" style="1" customWidth="1"/>
    <col min="15374" max="15616" width="11.42578125" style="1"/>
    <col min="15617" max="15617" width="28.7109375" style="1" customWidth="1"/>
    <col min="15618" max="15618" width="12.28515625" style="1" customWidth="1"/>
    <col min="15619" max="15621" width="16.28515625" style="1" customWidth="1"/>
    <col min="15622" max="15629" width="15.7109375" style="1" customWidth="1"/>
    <col min="15630" max="15872" width="11.42578125" style="1"/>
    <col min="15873" max="15873" width="28.7109375" style="1" customWidth="1"/>
    <col min="15874" max="15874" width="12.28515625" style="1" customWidth="1"/>
    <col min="15875" max="15877" width="16.28515625" style="1" customWidth="1"/>
    <col min="15878" max="15885" width="15.7109375" style="1" customWidth="1"/>
    <col min="15886" max="16128" width="11.42578125" style="1"/>
    <col min="16129" max="16129" width="28.7109375" style="1" customWidth="1"/>
    <col min="16130" max="16130" width="12.28515625" style="1" customWidth="1"/>
    <col min="16131" max="16133" width="16.28515625" style="1" customWidth="1"/>
    <col min="16134" max="16141" width="15.7109375" style="1" customWidth="1"/>
    <col min="16142" max="16384" width="11.42578125" style="1"/>
  </cols>
  <sheetData>
    <row r="1" spans="1:14" ht="14.25" thickBot="1" x14ac:dyDescent="0.3"/>
    <row r="2" spans="1:14" ht="14.25" customHeight="1" x14ac:dyDescent="0.25">
      <c r="A2" s="3"/>
      <c r="B2" s="4" t="str">
        <f>'[1]Redes 1'!B1</f>
        <v>REGISTRO DE INFORME MENSUAL</v>
      </c>
      <c r="C2" s="5"/>
      <c r="D2" s="5"/>
      <c r="E2" s="5"/>
      <c r="F2" s="5"/>
      <c r="G2" s="5"/>
      <c r="H2" s="5"/>
      <c r="I2" s="5"/>
      <c r="J2" s="5"/>
      <c r="K2" s="6"/>
      <c r="L2" s="7" t="s">
        <v>0</v>
      </c>
      <c r="M2" s="8"/>
    </row>
    <row r="3" spans="1:14" ht="19.5" customHeight="1" x14ac:dyDescent="0.25">
      <c r="A3" s="9"/>
      <c r="B3" s="10"/>
      <c r="C3" s="11"/>
      <c r="D3" s="11"/>
      <c r="E3" s="11"/>
      <c r="F3" s="11"/>
      <c r="G3" s="11"/>
      <c r="H3" s="11"/>
      <c r="I3" s="11"/>
      <c r="J3" s="11"/>
      <c r="K3" s="12"/>
      <c r="L3" s="13"/>
      <c r="M3" s="14"/>
    </row>
    <row r="4" spans="1:14" ht="24" customHeight="1" thickBot="1" x14ac:dyDescent="0.3">
      <c r="A4" s="9"/>
      <c r="B4" s="15"/>
      <c r="C4" s="16"/>
      <c r="D4" s="16"/>
      <c r="E4" s="16"/>
      <c r="F4" s="16"/>
      <c r="G4" s="16"/>
      <c r="H4" s="16"/>
      <c r="I4" s="16"/>
      <c r="J4" s="16"/>
      <c r="K4" s="17"/>
      <c r="L4" s="18"/>
      <c r="M4" s="19"/>
    </row>
    <row r="5" spans="1:14" ht="22.5" customHeight="1" thickBot="1" x14ac:dyDescent="0.3">
      <c r="A5" s="20"/>
      <c r="B5" s="21" t="str">
        <f>'[1]Redes 1'!B3</f>
        <v>RG-GOM-CC-05-N851-12</v>
      </c>
      <c r="C5" s="22"/>
      <c r="D5" s="22"/>
      <c r="E5" s="22"/>
      <c r="F5" s="22"/>
      <c r="G5" s="22"/>
      <c r="H5" s="22"/>
      <c r="I5" s="22"/>
      <c r="J5" s="22"/>
      <c r="K5" s="23"/>
      <c r="L5" s="24" t="s">
        <v>215</v>
      </c>
      <c r="M5" s="25"/>
    </row>
    <row r="6" spans="1:14" ht="16.5" customHeight="1" thickBot="1" x14ac:dyDescent="0.3">
      <c r="A6" s="26"/>
      <c r="B6" s="27"/>
      <c r="C6" s="27"/>
      <c r="D6" s="27"/>
      <c r="E6" s="27"/>
      <c r="F6" s="27"/>
      <c r="G6" s="27"/>
      <c r="H6" s="27"/>
      <c r="I6" s="27"/>
      <c r="J6" s="27"/>
      <c r="K6" s="27"/>
      <c r="L6" s="27"/>
      <c r="M6" s="27"/>
    </row>
    <row r="7" spans="1:14" ht="17.25" customHeight="1" x14ac:dyDescent="0.25">
      <c r="A7" s="28" t="s">
        <v>2</v>
      </c>
      <c r="B7" s="29"/>
      <c r="C7" s="29"/>
      <c r="D7" s="29"/>
      <c r="E7" s="29"/>
      <c r="F7" s="29"/>
      <c r="G7" s="29"/>
      <c r="H7" s="29"/>
      <c r="I7" s="29"/>
      <c r="J7" s="29"/>
      <c r="K7" s="29"/>
      <c r="L7" s="29"/>
      <c r="M7" s="30"/>
    </row>
    <row r="8" spans="1:14" ht="17.25" customHeight="1" x14ac:dyDescent="0.25">
      <c r="A8" s="31" t="s">
        <v>3</v>
      </c>
      <c r="B8" s="32"/>
      <c r="C8" s="32"/>
      <c r="D8" s="32"/>
      <c r="E8" s="32"/>
      <c r="F8" s="32"/>
      <c r="G8" s="32"/>
      <c r="H8" s="32"/>
      <c r="I8" s="32"/>
      <c r="J8" s="32"/>
      <c r="K8" s="32"/>
      <c r="L8" s="32"/>
      <c r="M8" s="33"/>
    </row>
    <row r="9" spans="1:14" ht="17.25" customHeight="1" thickBot="1" x14ac:dyDescent="0.3">
      <c r="A9" s="34"/>
      <c r="B9" s="35"/>
      <c r="C9" s="36"/>
      <c r="D9" s="36"/>
      <c r="E9" s="37" t="s">
        <v>4</v>
      </c>
      <c r="F9" s="37"/>
      <c r="G9" s="37"/>
      <c r="H9" s="284" t="str">
        <f>'[1]Redes 1'!F5</f>
        <v>OCTUBRE 2024</v>
      </c>
      <c r="I9" s="36"/>
      <c r="J9" s="36"/>
      <c r="K9" s="36"/>
      <c r="L9" s="36"/>
      <c r="M9" s="40"/>
    </row>
    <row r="10" spans="1:14" ht="13.5" customHeight="1" thickBot="1" x14ac:dyDescent="0.3">
      <c r="A10" s="285" t="s">
        <v>5</v>
      </c>
      <c r="B10" s="286"/>
      <c r="C10" s="286"/>
      <c r="D10" s="286"/>
      <c r="E10" s="286"/>
      <c r="F10" s="287"/>
      <c r="G10" s="285" t="s">
        <v>6</v>
      </c>
      <c r="H10" s="286"/>
      <c r="I10" s="286"/>
      <c r="J10" s="286"/>
      <c r="K10" s="286"/>
      <c r="L10" s="286"/>
      <c r="M10" s="287"/>
    </row>
    <row r="11" spans="1:14" ht="21.75" customHeight="1" x14ac:dyDescent="0.25">
      <c r="A11" s="48" t="s">
        <v>7</v>
      </c>
      <c r="B11" s="49"/>
      <c r="C11" s="46" t="s">
        <v>8</v>
      </c>
      <c r="D11" s="46"/>
      <c r="E11" s="46"/>
      <c r="F11" s="46"/>
      <c r="G11" s="44" t="s">
        <v>9</v>
      </c>
      <c r="H11" s="45"/>
      <c r="I11" s="45"/>
      <c r="J11" s="288"/>
      <c r="K11" s="289" t="s">
        <v>216</v>
      </c>
      <c r="L11" s="289"/>
      <c r="M11" s="290"/>
      <c r="N11" s="291"/>
    </row>
    <row r="12" spans="1:14" ht="21.75" customHeight="1" x14ac:dyDescent="0.25">
      <c r="A12" s="48" t="s">
        <v>11</v>
      </c>
      <c r="B12" s="49"/>
      <c r="C12" s="50" t="s">
        <v>127</v>
      </c>
      <c r="D12" s="50"/>
      <c r="E12" s="50"/>
      <c r="F12" s="50"/>
      <c r="G12" s="48" t="s">
        <v>13</v>
      </c>
      <c r="H12" s="49"/>
      <c r="I12" s="49"/>
      <c r="J12" s="74"/>
      <c r="K12" s="54" t="s">
        <v>217</v>
      </c>
      <c r="L12" s="54"/>
      <c r="M12" s="55"/>
      <c r="N12" s="292"/>
    </row>
    <row r="13" spans="1:14" ht="21.75" customHeight="1" x14ac:dyDescent="0.25">
      <c r="A13" s="48" t="s">
        <v>14</v>
      </c>
      <c r="B13" s="49"/>
      <c r="C13" s="50" t="s">
        <v>15</v>
      </c>
      <c r="D13" s="50"/>
      <c r="E13" s="50"/>
      <c r="F13" s="50"/>
      <c r="G13" s="48" t="s">
        <v>16</v>
      </c>
      <c r="H13" s="49"/>
      <c r="I13" s="49"/>
      <c r="J13" s="74"/>
      <c r="K13" s="177" t="s">
        <v>17</v>
      </c>
      <c r="L13" s="177"/>
      <c r="M13" s="178"/>
      <c r="N13" s="292"/>
    </row>
    <row r="14" spans="1:14" ht="21.75" customHeight="1" x14ac:dyDescent="0.25">
      <c r="A14" s="48" t="s">
        <v>18</v>
      </c>
      <c r="B14" s="49"/>
      <c r="C14" s="50" t="s">
        <v>218</v>
      </c>
      <c r="D14" s="50"/>
      <c r="E14" s="50"/>
      <c r="F14" s="50"/>
      <c r="G14" s="48" t="s">
        <v>20</v>
      </c>
      <c r="H14" s="49"/>
      <c r="I14" s="49"/>
      <c r="J14" s="74"/>
      <c r="K14" s="57"/>
      <c r="L14" s="58"/>
      <c r="M14" s="293"/>
    </row>
    <row r="15" spans="1:14" ht="21.75" customHeight="1" x14ac:dyDescent="0.25">
      <c r="A15" s="48" t="s">
        <v>21</v>
      </c>
      <c r="B15" s="49"/>
      <c r="C15" s="50" t="s">
        <v>22</v>
      </c>
      <c r="D15" s="50"/>
      <c r="E15" s="50"/>
      <c r="F15" s="50"/>
      <c r="G15" s="294"/>
      <c r="H15" s="295"/>
      <c r="I15" s="74"/>
      <c r="J15" s="74"/>
      <c r="K15" s="57" t="s">
        <v>23</v>
      </c>
      <c r="L15" s="62">
        <v>42</v>
      </c>
      <c r="M15" s="293"/>
    </row>
    <row r="16" spans="1:14" ht="21.75" customHeight="1" x14ac:dyDescent="0.25">
      <c r="A16" s="48" t="s">
        <v>24</v>
      </c>
      <c r="B16" s="49"/>
      <c r="C16" s="52" t="s">
        <v>219</v>
      </c>
      <c r="D16" s="52"/>
      <c r="E16" s="52"/>
      <c r="F16" s="52"/>
      <c r="G16" s="296"/>
      <c r="H16" s="297"/>
      <c r="I16" s="74"/>
      <c r="J16" s="74"/>
      <c r="K16" s="57" t="s">
        <v>26</v>
      </c>
      <c r="L16" s="64">
        <v>23.5</v>
      </c>
      <c r="M16" s="293"/>
    </row>
    <row r="17" spans="1:19" ht="21.75" customHeight="1" thickBot="1" x14ac:dyDescent="0.3">
      <c r="A17" s="65" t="s">
        <v>27</v>
      </c>
      <c r="B17" s="66"/>
      <c r="C17" s="67" t="s">
        <v>28</v>
      </c>
      <c r="D17" s="67"/>
      <c r="E17" s="67"/>
      <c r="F17" s="67"/>
      <c r="G17" s="298"/>
      <c r="H17" s="299"/>
      <c r="I17" s="69"/>
      <c r="J17" s="69"/>
      <c r="K17" s="300"/>
      <c r="L17" s="183"/>
      <c r="M17" s="301"/>
    </row>
    <row r="18" spans="1:19" ht="10.5" customHeight="1" thickBot="1" x14ac:dyDescent="0.3">
      <c r="A18" s="72"/>
      <c r="B18" s="72"/>
      <c r="C18" s="73"/>
      <c r="D18" s="73"/>
      <c r="E18" s="73"/>
      <c r="F18" s="73"/>
      <c r="G18" s="73"/>
      <c r="H18" s="74"/>
      <c r="I18" s="74"/>
      <c r="J18" s="75"/>
      <c r="K18" s="75"/>
      <c r="L18" s="75"/>
      <c r="M18" s="75"/>
    </row>
    <row r="19" spans="1:19" s="74" customFormat="1" ht="15" customHeight="1" thickBot="1" x14ac:dyDescent="0.3">
      <c r="A19" s="76" t="s">
        <v>29</v>
      </c>
      <c r="B19" s="76" t="s">
        <v>30</v>
      </c>
      <c r="C19" s="77" t="s">
        <v>31</v>
      </c>
      <c r="D19" s="78"/>
      <c r="E19" s="76" t="s">
        <v>32</v>
      </c>
      <c r="F19" s="79" t="s">
        <v>33</v>
      </c>
      <c r="G19" s="80"/>
      <c r="H19" s="80"/>
      <c r="I19" s="80"/>
      <c r="J19" s="80"/>
      <c r="K19" s="80"/>
      <c r="L19" s="80"/>
      <c r="M19" s="81"/>
    </row>
    <row r="20" spans="1:19" s="74" customFormat="1" ht="27.75" customHeight="1" thickBot="1" x14ac:dyDescent="0.3">
      <c r="A20" s="82"/>
      <c r="B20" s="82"/>
      <c r="C20" s="83"/>
      <c r="D20" s="84"/>
      <c r="E20" s="82"/>
      <c r="F20" s="187" t="s">
        <v>220</v>
      </c>
      <c r="G20" s="188"/>
      <c r="H20" s="187" t="s">
        <v>221</v>
      </c>
      <c r="I20" s="188"/>
      <c r="J20" s="86" t="s">
        <v>222</v>
      </c>
      <c r="K20" s="302"/>
      <c r="L20" s="302"/>
      <c r="M20" s="87"/>
      <c r="O20" s="88"/>
      <c r="P20" s="88"/>
      <c r="Q20" s="88"/>
      <c r="R20" s="88"/>
      <c r="S20" s="88"/>
    </row>
    <row r="21" spans="1:19" s="74" customFormat="1" ht="21" customHeight="1" thickBot="1" x14ac:dyDescent="0.3">
      <c r="A21" s="82"/>
      <c r="B21" s="82"/>
      <c r="C21" s="83"/>
      <c r="D21" s="84"/>
      <c r="E21" s="82"/>
      <c r="F21" s="89" t="s">
        <v>39</v>
      </c>
      <c r="G21" s="89" t="s">
        <v>40</v>
      </c>
      <c r="H21" s="303" t="s">
        <v>39</v>
      </c>
      <c r="I21" s="303" t="s">
        <v>40</v>
      </c>
      <c r="J21" s="303" t="s">
        <v>39</v>
      </c>
      <c r="K21" s="303" t="s">
        <v>39</v>
      </c>
      <c r="L21" s="303" t="s">
        <v>39</v>
      </c>
      <c r="M21" s="89" t="s">
        <v>40</v>
      </c>
      <c r="O21" s="88"/>
      <c r="P21" s="88"/>
      <c r="Q21" s="88"/>
      <c r="R21" s="88"/>
      <c r="S21" s="88"/>
    </row>
    <row r="22" spans="1:19" s="74" customFormat="1" ht="33" customHeight="1" x14ac:dyDescent="0.25">
      <c r="A22" s="82"/>
      <c r="B22" s="82"/>
      <c r="C22" s="83"/>
      <c r="D22" s="84"/>
      <c r="E22" s="82"/>
      <c r="F22" s="304" t="s">
        <v>223</v>
      </c>
      <c r="G22" s="304" t="s">
        <v>224</v>
      </c>
      <c r="H22" s="305" t="s">
        <v>184</v>
      </c>
      <c r="I22" s="306" t="s">
        <v>225</v>
      </c>
      <c r="J22" s="306" t="s">
        <v>205</v>
      </c>
      <c r="K22" s="89" t="s">
        <v>206</v>
      </c>
      <c r="L22" s="306" t="s">
        <v>208</v>
      </c>
      <c r="M22" s="306" t="s">
        <v>226</v>
      </c>
      <c r="O22" s="94"/>
      <c r="P22" s="94"/>
      <c r="Q22" s="94"/>
      <c r="R22" s="94"/>
      <c r="S22" s="94"/>
    </row>
    <row r="23" spans="1:19" s="74" customFormat="1" ht="15" customHeight="1" x14ac:dyDescent="0.3">
      <c r="A23" s="95"/>
      <c r="B23" s="95"/>
      <c r="C23" s="96"/>
      <c r="D23" s="97"/>
      <c r="E23" s="95"/>
      <c r="F23" s="307" t="s">
        <v>157</v>
      </c>
      <c r="G23" s="308" t="s">
        <v>161</v>
      </c>
      <c r="H23" s="309" t="s">
        <v>227</v>
      </c>
      <c r="I23" s="310" t="s">
        <v>228</v>
      </c>
      <c r="J23" s="311" t="s">
        <v>55</v>
      </c>
      <c r="K23" s="312" t="s">
        <v>229</v>
      </c>
      <c r="L23" s="311" t="s">
        <v>57</v>
      </c>
      <c r="M23" s="311" t="s">
        <v>230</v>
      </c>
      <c r="O23" s="94"/>
      <c r="P23" s="94"/>
      <c r="Q23" s="94"/>
      <c r="R23" s="94"/>
      <c r="S23" s="94"/>
    </row>
    <row r="24" spans="1:19" s="74" customFormat="1" ht="16.5" customHeight="1" thickBot="1" x14ac:dyDescent="0.3">
      <c r="A24" s="313"/>
      <c r="B24" s="313"/>
      <c r="C24" s="314"/>
      <c r="D24" s="315"/>
      <c r="E24" s="313"/>
      <c r="F24" s="316">
        <v>24100647</v>
      </c>
      <c r="G24" s="317">
        <f>F24+1</f>
        <v>24100648</v>
      </c>
      <c r="H24" s="317">
        <f t="shared" ref="H24:M24" si="0">G24+1</f>
        <v>24100649</v>
      </c>
      <c r="I24" s="317">
        <f t="shared" si="0"/>
        <v>24100650</v>
      </c>
      <c r="J24" s="317">
        <f t="shared" si="0"/>
        <v>24100651</v>
      </c>
      <c r="K24" s="317">
        <f t="shared" si="0"/>
        <v>24100652</v>
      </c>
      <c r="L24" s="317">
        <f t="shared" si="0"/>
        <v>24100653</v>
      </c>
      <c r="M24" s="317">
        <f t="shared" si="0"/>
        <v>24100654</v>
      </c>
      <c r="O24" s="94"/>
      <c r="P24" s="94"/>
      <c r="Q24" s="94"/>
      <c r="R24" s="94"/>
      <c r="S24" s="94"/>
    </row>
    <row r="25" spans="1:19" s="112" customFormat="1" ht="26.25" customHeight="1" x14ac:dyDescent="0.2">
      <c r="A25" s="113" t="s">
        <v>61</v>
      </c>
      <c r="B25" s="318" t="str">
        <f>IFERROR(VLOOKUP(A25,[1]Hoja1!$C$5:$F$46,2,FALSE)," ")</f>
        <v>µg/L</v>
      </c>
      <c r="C25" s="319" t="str">
        <f>IFERROR(VLOOKUP(A25,[1]Hoja1!$C$5:$F$46,3,FALSE)," ")</f>
        <v>Standard Methods-3113B</v>
      </c>
      <c r="D25" s="320"/>
      <c r="E25" s="321">
        <f>IFERROR(VLOOKUP(A25,[1]Hoja1!$C$5:$F$46,4,FALSE)," ")</f>
        <v>10</v>
      </c>
      <c r="F25" s="322" t="s">
        <v>165</v>
      </c>
      <c r="G25" s="323" t="s">
        <v>165</v>
      </c>
      <c r="H25" s="198">
        <v>3.4649999999999999</v>
      </c>
      <c r="I25" s="324">
        <v>7.5890000000000004</v>
      </c>
      <c r="J25" s="198">
        <v>5.548</v>
      </c>
      <c r="K25" s="325">
        <v>7.5250000000000004</v>
      </c>
      <c r="L25" s="326" t="s">
        <v>165</v>
      </c>
      <c r="M25" s="324">
        <v>7.3369999999999997</v>
      </c>
      <c r="N25" s="123"/>
    </row>
    <row r="26" spans="1:19" s="112" customFormat="1" ht="26.25" customHeight="1" x14ac:dyDescent="0.2">
      <c r="A26" s="113" t="s">
        <v>63</v>
      </c>
      <c r="B26" s="225" t="str">
        <f>IFERROR(VLOOKUP(A26,[1]Hoja1!$C$5:$F$46,2,FALSE)," ")</f>
        <v>mg/L</v>
      </c>
      <c r="C26" s="115" t="str">
        <f>IFERROR(VLOOKUP(A26,[1]Hoja1!$C$5:$F$46,3,FALSE)," ")</f>
        <v>Standard Methods-3111 D</v>
      </c>
      <c r="D26" s="116"/>
      <c r="E26" s="124" t="str">
        <f>IFERROR(VLOOKUP(A26,[1]Hoja1!$C$5:$F$46,4,FALSE)," ")</f>
        <v>1,3</v>
      </c>
      <c r="F26" s="221" t="s">
        <v>166</v>
      </c>
      <c r="G26" s="224" t="s">
        <v>166</v>
      </c>
      <c r="H26" s="228" t="s">
        <v>166</v>
      </c>
      <c r="I26" s="227" t="s">
        <v>166</v>
      </c>
      <c r="J26" s="228" t="s">
        <v>166</v>
      </c>
      <c r="K26" s="327" t="s">
        <v>166</v>
      </c>
      <c r="L26" s="328" t="s">
        <v>166</v>
      </c>
      <c r="M26" s="227" t="s">
        <v>166</v>
      </c>
    </row>
    <row r="27" spans="1:19" s="112" customFormat="1" ht="26.25" customHeight="1" x14ac:dyDescent="0.2">
      <c r="A27" s="113" t="s">
        <v>65</v>
      </c>
      <c r="B27" s="225" t="str">
        <f>IFERROR(VLOOKUP(A27,[1]Hoja1!$C$5:$F$46,2,FALSE)," ")</f>
        <v>mg/L</v>
      </c>
      <c r="C27" s="115" t="str">
        <f>IFERROR(VLOOKUP(A27,[1]Hoja1!$C$5:$F$46,3,FALSE)," ")</f>
        <v>HACH-8021</v>
      </c>
      <c r="D27" s="116"/>
      <c r="E27" s="124" t="str">
        <f>IFERROR(VLOOKUP(A27,[1]Hoja1!$C$5:$F$46,4,FALSE)," ")</f>
        <v>0,3 a 1,5</v>
      </c>
      <c r="F27" s="221">
        <v>0.91</v>
      </c>
      <c r="G27" s="224">
        <v>1.1100000000000001</v>
      </c>
      <c r="H27" s="221">
        <v>0.86</v>
      </c>
      <c r="I27" s="329">
        <v>1.08</v>
      </c>
      <c r="J27" s="221">
        <v>1.03</v>
      </c>
      <c r="K27" s="329">
        <v>1.1299999999999999</v>
      </c>
      <c r="L27" s="330">
        <v>1.04</v>
      </c>
      <c r="M27" s="224">
        <v>1.07</v>
      </c>
    </row>
    <row r="28" spans="1:19" s="112" customFormat="1" ht="26.25" customHeight="1" x14ac:dyDescent="0.2">
      <c r="A28" s="113" t="s">
        <v>66</v>
      </c>
      <c r="B28" s="225" t="str">
        <f>IFERROR(VLOOKUP(A28,[1]Hoja1!$C$5:$F$46,2,FALSE)," ")</f>
        <v>ufc/100mL</v>
      </c>
      <c r="C28" s="115" t="str">
        <f>IFERROR(VLOOKUP(A28,[1]Hoja1!$C$5:$F$46,3,FALSE)," ")</f>
        <v>Standard Methods-9222-D</v>
      </c>
      <c r="D28" s="116"/>
      <c r="E28" s="124" t="str">
        <f>IFERROR(VLOOKUP(A28,[1]Hoja1!$C$5:$F$46,4,FALSE)," ")</f>
        <v>Ausencia</v>
      </c>
      <c r="F28" s="230" t="s">
        <v>67</v>
      </c>
      <c r="G28" s="248" t="s">
        <v>67</v>
      </c>
      <c r="H28" s="230" t="s">
        <v>67</v>
      </c>
      <c r="I28" s="331" t="s">
        <v>67</v>
      </c>
      <c r="J28" s="230" t="s">
        <v>67</v>
      </c>
      <c r="K28" s="331" t="s">
        <v>67</v>
      </c>
      <c r="L28" s="328" t="s">
        <v>67</v>
      </c>
      <c r="M28" s="248" t="s">
        <v>67</v>
      </c>
    </row>
    <row r="29" spans="1:19" s="112" customFormat="1" ht="26.25" customHeight="1" x14ac:dyDescent="0.2">
      <c r="A29" s="113" t="s">
        <v>105</v>
      </c>
      <c r="B29" s="225" t="str">
        <f>IFERROR(VLOOKUP(A29,[1]Hoja1!$C$5:$F$46,2,FALSE)," ")</f>
        <v>U Pt-Co</v>
      </c>
      <c r="C29" s="115" t="str">
        <f>IFERROR(VLOOKUP(A29,[1]Hoja1!$C$5:$F$46,3,FALSE)," ")</f>
        <v>HACH 8025</v>
      </c>
      <c r="D29" s="116"/>
      <c r="E29" s="124" t="str">
        <f>IFERROR(VLOOKUP(A29,[1]Hoja1!$C$5:$F$46,4,FALSE)," ")</f>
        <v>15</v>
      </c>
      <c r="F29" s="221" t="s">
        <v>231</v>
      </c>
      <c r="G29" s="224" t="s">
        <v>231</v>
      </c>
      <c r="H29" s="221" t="s">
        <v>231</v>
      </c>
      <c r="I29" s="224" t="s">
        <v>231</v>
      </c>
      <c r="J29" s="221" t="s">
        <v>231</v>
      </c>
      <c r="K29" s="329" t="s">
        <v>231</v>
      </c>
      <c r="L29" s="328" t="s">
        <v>231</v>
      </c>
      <c r="M29" s="224" t="s">
        <v>231</v>
      </c>
    </row>
    <row r="30" spans="1:19" s="112" customFormat="1" ht="26.25" customHeight="1" x14ac:dyDescent="0.2">
      <c r="A30" s="113" t="s">
        <v>71</v>
      </c>
      <c r="B30" s="225" t="str">
        <f>IFERROR(VLOOKUP(A30,[1]Hoja1!$C$5:$F$46,2,FALSE)," ")</f>
        <v>mg/L</v>
      </c>
      <c r="C30" s="115" t="str">
        <f>IFERROR(VLOOKUP(A30,[1]Hoja1!$C$5:$F$46,3,FALSE)," ")</f>
        <v>HACH-8029</v>
      </c>
      <c r="D30" s="116"/>
      <c r="E30" s="124" t="str">
        <f>IFERROR(VLOOKUP(A30,[1]Hoja1!$C$5:$F$46,4,FALSE)," ")</f>
        <v>1,5</v>
      </c>
      <c r="F30" s="221">
        <v>0.93</v>
      </c>
      <c r="G30" s="224">
        <v>0.85</v>
      </c>
      <c r="H30" s="221">
        <v>0.72</v>
      </c>
      <c r="I30" s="224">
        <v>1.46</v>
      </c>
      <c r="J30" s="221">
        <v>0.74</v>
      </c>
      <c r="K30" s="329">
        <v>0.85</v>
      </c>
      <c r="L30" s="330" t="s">
        <v>177</v>
      </c>
      <c r="M30" s="224">
        <v>0.91</v>
      </c>
    </row>
    <row r="31" spans="1:19" s="112" customFormat="1" ht="26.25" customHeight="1" x14ac:dyDescent="0.2">
      <c r="A31" s="113" t="s">
        <v>78</v>
      </c>
      <c r="B31" s="225" t="str">
        <f>IFERROR(VLOOKUP(A31,[1]Hoja1!$C$5:$F$46,2,FALSE)," ")</f>
        <v>mg/L</v>
      </c>
      <c r="C31" s="133" t="str">
        <f>IFERROR(VLOOKUP(A31,[1]Hoja1!$C$5:$F$46,3,FALSE)," ")</f>
        <v>HACH-8039</v>
      </c>
      <c r="D31" s="134"/>
      <c r="E31" s="124" t="str">
        <f>IFERROR(VLOOKUP(A31,[1]Hoja1!$C$5:$F$46,4,FALSE)," ")</f>
        <v>50,0</v>
      </c>
      <c r="F31" s="332">
        <v>5.6</v>
      </c>
      <c r="G31" s="333">
        <v>6.3</v>
      </c>
      <c r="H31" s="332">
        <v>7.8</v>
      </c>
      <c r="I31" s="333">
        <v>7.8</v>
      </c>
      <c r="J31" s="332">
        <v>6.3</v>
      </c>
      <c r="K31" s="334">
        <v>5.2</v>
      </c>
      <c r="L31" s="335">
        <v>8.6999999999999993</v>
      </c>
      <c r="M31" s="333">
        <v>7.4</v>
      </c>
    </row>
    <row r="32" spans="1:19" s="112" customFormat="1" ht="26.25" customHeight="1" x14ac:dyDescent="0.2">
      <c r="A32" s="113" t="s">
        <v>80</v>
      </c>
      <c r="B32" s="225" t="str">
        <f>IFERROR(VLOOKUP(A32,[1]Hoja1!$C$5:$F$46,2,FALSE)," ")</f>
        <v>mg/L</v>
      </c>
      <c r="C32" s="133" t="str">
        <f>IFERROR(VLOOKUP(A32,[1]Hoja1!$C$5:$F$46,3,FALSE)," ")</f>
        <v>HACH-8507</v>
      </c>
      <c r="D32" s="134"/>
      <c r="E32" s="124" t="str">
        <f>IFERROR(VLOOKUP(A32,[1]Hoja1!$C$5:$F$46,4,FALSE)," ")</f>
        <v>3,0</v>
      </c>
      <c r="F32" s="230" t="s">
        <v>179</v>
      </c>
      <c r="G32" s="248" t="s">
        <v>179</v>
      </c>
      <c r="H32" s="230" t="s">
        <v>179</v>
      </c>
      <c r="I32" s="248" t="s">
        <v>179</v>
      </c>
      <c r="J32" s="230" t="s">
        <v>179</v>
      </c>
      <c r="K32" s="331" t="s">
        <v>179</v>
      </c>
      <c r="L32" s="328" t="s">
        <v>179</v>
      </c>
      <c r="M32" s="248" t="s">
        <v>179</v>
      </c>
    </row>
    <row r="33" spans="1:13" s="112" customFormat="1" ht="26.25" customHeight="1" x14ac:dyDescent="0.2">
      <c r="A33" s="113" t="s">
        <v>82</v>
      </c>
      <c r="B33" s="225" t="str">
        <f>IFERROR(VLOOKUP(A33,[1]Hoja1!$C$5:$F$46,2,FALSE)," ")</f>
        <v>U pH</v>
      </c>
      <c r="C33" s="133" t="str">
        <f>IFERROR(VLOOKUP(A33,[1]Hoja1!$C$5:$F$46,3,FALSE)," ")</f>
        <v>Standard Methods-4500H+B</v>
      </c>
      <c r="D33" s="134"/>
      <c r="E33" s="124" t="str">
        <f>IFERROR(VLOOKUP(A33,[1]Hoja1!$C$5:$F$46,4,FALSE)," ")</f>
        <v>6,5 a 8,0</v>
      </c>
      <c r="F33" s="221">
        <v>7.72</v>
      </c>
      <c r="G33" s="224">
        <v>7.56</v>
      </c>
      <c r="H33" s="221">
        <v>7.82</v>
      </c>
      <c r="I33" s="224">
        <v>7.91</v>
      </c>
      <c r="J33" s="221">
        <v>7.95</v>
      </c>
      <c r="K33" s="329">
        <v>7.94</v>
      </c>
      <c r="L33" s="330">
        <v>7.97</v>
      </c>
      <c r="M33" s="224">
        <v>7.95</v>
      </c>
    </row>
    <row r="34" spans="1:13" s="112" customFormat="1" ht="26.25" customHeight="1" x14ac:dyDescent="0.2">
      <c r="A34" s="113" t="s">
        <v>83</v>
      </c>
      <c r="B34" s="225" t="str">
        <f>IFERROR(VLOOKUP(A34,[1]Hoja1!$C$5:$F$46,2,FALSE)," ")</f>
        <v>NTU</v>
      </c>
      <c r="C34" s="133" t="str">
        <f>IFERROR(VLOOKUP(A34,[1]Hoja1!$C$5:$F$46,3,FALSE)," ")</f>
        <v>Standard Methods-2130-B</v>
      </c>
      <c r="D34" s="134"/>
      <c r="E34" s="124" t="str">
        <f>IFERROR(VLOOKUP(A34,[1]Hoja1!$C$5:$F$46,4,FALSE)," ")</f>
        <v>5</v>
      </c>
      <c r="F34" s="221">
        <v>1.2</v>
      </c>
      <c r="G34" s="224">
        <v>0.72</v>
      </c>
      <c r="H34" s="221">
        <v>2.93</v>
      </c>
      <c r="I34" s="224">
        <v>1.33</v>
      </c>
      <c r="J34" s="221">
        <v>1.4</v>
      </c>
      <c r="K34" s="329">
        <v>1.1299999999999999</v>
      </c>
      <c r="L34" s="330">
        <v>3.86</v>
      </c>
      <c r="M34" s="224">
        <v>1.3</v>
      </c>
    </row>
    <row r="35" spans="1:13" s="112" customFormat="1" ht="26.25" customHeight="1" x14ac:dyDescent="0.2">
      <c r="A35" s="113" t="s">
        <v>84</v>
      </c>
      <c r="B35" s="225" t="str">
        <f>IFERROR(VLOOKUP(A35,[1]Hoja1!$C$5:$F$46,2,FALSE)," ")</f>
        <v>-</v>
      </c>
      <c r="C35" s="133" t="str">
        <f>IFERROR(VLOOKUP(A35,[1]Hoja1!$C$5:$F$46,3,FALSE)," ")</f>
        <v>Standard Methods2150-B</v>
      </c>
      <c r="D35" s="134"/>
      <c r="E35" s="124" t="str">
        <f>IFERROR(VLOOKUP(A35,[1]Hoja1!$C$5:$F$46,4,FALSE)," ")</f>
        <v>ACEPTABLE</v>
      </c>
      <c r="F35" s="221" t="s">
        <v>85</v>
      </c>
      <c r="G35" s="224" t="s">
        <v>85</v>
      </c>
      <c r="H35" s="221" t="s">
        <v>85</v>
      </c>
      <c r="I35" s="224" t="s">
        <v>85</v>
      </c>
      <c r="J35" s="221" t="s">
        <v>85</v>
      </c>
      <c r="K35" s="329" t="s">
        <v>85</v>
      </c>
      <c r="L35" s="328" t="s">
        <v>85</v>
      </c>
      <c r="M35" s="224" t="s">
        <v>85</v>
      </c>
    </row>
    <row r="36" spans="1:13" s="112" customFormat="1" ht="26.25" customHeight="1" thickBot="1" x14ac:dyDescent="0.25">
      <c r="A36" s="149" t="s">
        <v>86</v>
      </c>
      <c r="B36" s="252" t="str">
        <f>IFERROR(VLOOKUP(A36,[1]Hoja1!$C$5:$F$46,2,FALSE)," ")</f>
        <v>-</v>
      </c>
      <c r="C36" s="151" t="str">
        <f>IFERROR(VLOOKUP(A36,[1]Hoja1!$C$5:$F$46,3,FALSE)," ")</f>
        <v>Standard Methods2160-B</v>
      </c>
      <c r="D36" s="152"/>
      <c r="E36" s="153" t="str">
        <f>IFERROR(VLOOKUP(A36,[1]Hoja1!$C$5:$F$46,4,FALSE)," ")</f>
        <v>ACEPTABLE</v>
      </c>
      <c r="F36" s="253" t="s">
        <v>85</v>
      </c>
      <c r="G36" s="336" t="s">
        <v>85</v>
      </c>
      <c r="H36" s="253" t="s">
        <v>85</v>
      </c>
      <c r="I36" s="336" t="s">
        <v>85</v>
      </c>
      <c r="J36" s="253" t="s">
        <v>85</v>
      </c>
      <c r="K36" s="337" t="s">
        <v>85</v>
      </c>
      <c r="L36" s="338" t="s">
        <v>85</v>
      </c>
      <c r="M36" s="336" t="s">
        <v>85</v>
      </c>
    </row>
    <row r="37" spans="1:13" ht="12" customHeight="1" x14ac:dyDescent="0.25">
      <c r="A37" s="339"/>
      <c r="B37" s="340"/>
      <c r="C37" s="340"/>
      <c r="D37" s="340"/>
      <c r="E37" s="340"/>
      <c r="F37" s="340"/>
      <c r="G37" s="340"/>
      <c r="H37" s="341"/>
      <c r="I37" s="341"/>
      <c r="J37" s="341"/>
      <c r="K37" s="341"/>
      <c r="L37" s="341"/>
      <c r="M37" s="341"/>
    </row>
    <row r="38" spans="1:13" ht="28.5" customHeight="1" x14ac:dyDescent="0.25">
      <c r="A38" s="49" t="s">
        <v>87</v>
      </c>
      <c r="B38" s="49"/>
      <c r="C38" s="49"/>
      <c r="D38" s="49"/>
      <c r="E38" s="49"/>
      <c r="F38" s="49"/>
      <c r="G38" s="49"/>
      <c r="H38" s="49"/>
      <c r="I38" s="49"/>
      <c r="J38" s="49"/>
      <c r="K38" s="49"/>
      <c r="L38" s="49"/>
      <c r="M38" s="49"/>
    </row>
    <row r="48" spans="1:13" ht="14.25" thickBot="1" x14ac:dyDescent="0.3"/>
    <row r="49" spans="1:6" ht="14.25" x14ac:dyDescent="0.3">
      <c r="A49" s="342"/>
      <c r="C49" s="166" t="s">
        <v>58</v>
      </c>
      <c r="E49" s="160" t="s">
        <v>181</v>
      </c>
      <c r="F49" s="343" t="s">
        <v>188</v>
      </c>
    </row>
    <row r="50" spans="1:6" ht="14.25" x14ac:dyDescent="0.3">
      <c r="A50" s="342"/>
      <c r="C50" s="167" t="s">
        <v>95</v>
      </c>
      <c r="E50" s="264" t="s">
        <v>183</v>
      </c>
      <c r="F50" s="343" t="s">
        <v>226</v>
      </c>
    </row>
    <row r="51" spans="1:6" x14ac:dyDescent="0.25">
      <c r="A51" s="342"/>
      <c r="C51" s="168" t="s">
        <v>96</v>
      </c>
      <c r="E51" s="264" t="s">
        <v>184</v>
      </c>
    </row>
    <row r="52" spans="1:6" ht="14.25" thickBot="1" x14ac:dyDescent="0.3">
      <c r="A52" s="342"/>
      <c r="C52" s="169" t="s">
        <v>97</v>
      </c>
      <c r="E52" s="266" t="s">
        <v>186</v>
      </c>
    </row>
    <row r="53" spans="1:6" x14ac:dyDescent="0.25">
      <c r="A53" s="342"/>
      <c r="C53" s="170" t="s">
        <v>61</v>
      </c>
      <c r="E53" s="267" t="s">
        <v>188</v>
      </c>
    </row>
    <row r="54" spans="1:6" x14ac:dyDescent="0.25">
      <c r="A54" s="342"/>
      <c r="C54" s="169" t="s">
        <v>98</v>
      </c>
      <c r="E54" s="268" t="s">
        <v>190</v>
      </c>
    </row>
    <row r="55" spans="1:6" x14ac:dyDescent="0.25">
      <c r="A55" s="342"/>
      <c r="C55" s="170" t="s">
        <v>99</v>
      </c>
      <c r="E55" s="269" t="s">
        <v>192</v>
      </c>
    </row>
    <row r="56" spans="1:6" x14ac:dyDescent="0.25">
      <c r="A56" s="342"/>
      <c r="C56" s="171" t="s">
        <v>63</v>
      </c>
      <c r="E56" s="268" t="s">
        <v>194</v>
      </c>
    </row>
    <row r="57" spans="1:6" x14ac:dyDescent="0.25">
      <c r="A57" s="342"/>
      <c r="C57" s="170" t="s">
        <v>100</v>
      </c>
      <c r="E57" s="161" t="s">
        <v>196</v>
      </c>
    </row>
    <row r="58" spans="1:6" x14ac:dyDescent="0.25">
      <c r="A58" s="342"/>
      <c r="C58" s="170" t="s">
        <v>101</v>
      </c>
      <c r="E58" s="263" t="s">
        <v>197</v>
      </c>
    </row>
    <row r="59" spans="1:6" ht="27" x14ac:dyDescent="0.25">
      <c r="A59" s="342"/>
      <c r="C59" s="172" t="s">
        <v>65</v>
      </c>
      <c r="E59" s="263" t="s">
        <v>199</v>
      </c>
    </row>
    <row r="60" spans="1:6" x14ac:dyDescent="0.25">
      <c r="A60" s="276"/>
      <c r="C60" s="172" t="s">
        <v>102</v>
      </c>
      <c r="E60" s="161" t="s">
        <v>200</v>
      </c>
    </row>
    <row r="61" spans="1:6" x14ac:dyDescent="0.25">
      <c r="A61" s="276"/>
      <c r="C61" s="170" t="s">
        <v>103</v>
      </c>
      <c r="E61" s="269" t="s">
        <v>202</v>
      </c>
    </row>
    <row r="62" spans="1:6" x14ac:dyDescent="0.25">
      <c r="A62" s="276"/>
      <c r="C62" s="170" t="s">
        <v>104</v>
      </c>
      <c r="E62" s="272" t="s">
        <v>204</v>
      </c>
    </row>
    <row r="63" spans="1:6" ht="27" x14ac:dyDescent="0.25">
      <c r="A63" s="276"/>
      <c r="C63" s="172" t="s">
        <v>66</v>
      </c>
      <c r="E63" s="263" t="s">
        <v>205</v>
      </c>
    </row>
    <row r="64" spans="1:6" ht="27" x14ac:dyDescent="0.25">
      <c r="A64" s="276"/>
      <c r="C64" s="172" t="s">
        <v>105</v>
      </c>
      <c r="E64" s="263" t="s">
        <v>206</v>
      </c>
    </row>
    <row r="65" spans="1:5" x14ac:dyDescent="0.25">
      <c r="A65" s="276"/>
      <c r="C65" s="172" t="s">
        <v>68</v>
      </c>
      <c r="E65" s="161" t="s">
        <v>208</v>
      </c>
    </row>
    <row r="66" spans="1:5" x14ac:dyDescent="0.25">
      <c r="A66" s="276"/>
      <c r="C66" s="170" t="s">
        <v>106</v>
      </c>
      <c r="E66" s="268" t="s">
        <v>209</v>
      </c>
    </row>
    <row r="67" spans="1:5" x14ac:dyDescent="0.25">
      <c r="A67" s="276"/>
      <c r="C67" s="170" t="s">
        <v>232</v>
      </c>
      <c r="E67" s="263" t="s">
        <v>210</v>
      </c>
    </row>
    <row r="68" spans="1:5" x14ac:dyDescent="0.25">
      <c r="A68" s="276"/>
      <c r="C68" s="170" t="s">
        <v>233</v>
      </c>
      <c r="E68" s="161" t="s">
        <v>212</v>
      </c>
    </row>
    <row r="69" spans="1:5" ht="14.25" thickBot="1" x14ac:dyDescent="0.3">
      <c r="A69" s="342"/>
      <c r="C69" s="172" t="s">
        <v>109</v>
      </c>
      <c r="E69" s="271" t="s">
        <v>213</v>
      </c>
    </row>
    <row r="70" spans="1:5" x14ac:dyDescent="0.25">
      <c r="A70" s="342"/>
      <c r="C70" s="172" t="s">
        <v>71</v>
      </c>
    </row>
    <row r="71" spans="1:5" x14ac:dyDescent="0.25">
      <c r="A71" s="342"/>
      <c r="C71" s="173" t="s">
        <v>110</v>
      </c>
    </row>
    <row r="72" spans="1:5" x14ac:dyDescent="0.25">
      <c r="C72" s="173" t="s">
        <v>111</v>
      </c>
    </row>
    <row r="73" spans="1:5" x14ac:dyDescent="0.25">
      <c r="C73" s="173" t="s">
        <v>112</v>
      </c>
    </row>
    <row r="74" spans="1:5" x14ac:dyDescent="0.25">
      <c r="C74" s="173" t="s">
        <v>113</v>
      </c>
    </row>
    <row r="75" spans="1:5" x14ac:dyDescent="0.25">
      <c r="C75" s="169" t="s">
        <v>114</v>
      </c>
    </row>
    <row r="76" spans="1:5" ht="27" x14ac:dyDescent="0.25">
      <c r="C76" s="172" t="s">
        <v>115</v>
      </c>
    </row>
    <row r="77" spans="1:5" x14ac:dyDescent="0.25">
      <c r="C77" s="174" t="s">
        <v>78</v>
      </c>
    </row>
    <row r="78" spans="1:5" x14ac:dyDescent="0.25">
      <c r="C78" s="170" t="s">
        <v>80</v>
      </c>
    </row>
    <row r="79" spans="1:5" x14ac:dyDescent="0.25">
      <c r="C79" s="172" t="s">
        <v>116</v>
      </c>
    </row>
    <row r="80" spans="1:5" x14ac:dyDescent="0.25">
      <c r="C80" s="172" t="s">
        <v>117</v>
      </c>
    </row>
    <row r="81" spans="1:3" x14ac:dyDescent="0.25">
      <c r="C81" s="172" t="s">
        <v>118</v>
      </c>
    </row>
    <row r="82" spans="1:3" x14ac:dyDescent="0.25">
      <c r="C82" s="170" t="s">
        <v>82</v>
      </c>
    </row>
    <row r="83" spans="1:3" x14ac:dyDescent="0.25">
      <c r="C83" s="170" t="s">
        <v>119</v>
      </c>
    </row>
    <row r="84" spans="1:3" x14ac:dyDescent="0.25">
      <c r="C84" s="170" t="s">
        <v>84</v>
      </c>
    </row>
    <row r="85" spans="1:3" x14ac:dyDescent="0.25">
      <c r="C85" s="170" t="s">
        <v>120</v>
      </c>
    </row>
    <row r="86" spans="1:3" x14ac:dyDescent="0.25">
      <c r="C86" s="169" t="s">
        <v>121</v>
      </c>
    </row>
    <row r="87" spans="1:3" x14ac:dyDescent="0.25">
      <c r="C87" s="169" t="s">
        <v>86</v>
      </c>
    </row>
    <row r="88" spans="1:3" x14ac:dyDescent="0.25">
      <c r="C88" s="169" t="s">
        <v>122</v>
      </c>
    </row>
    <row r="89" spans="1:3" x14ac:dyDescent="0.25">
      <c r="C89" s="170" t="s">
        <v>123</v>
      </c>
    </row>
    <row r="90" spans="1:3" x14ac:dyDescent="0.25">
      <c r="C90" s="172" t="s">
        <v>124</v>
      </c>
    </row>
    <row r="91" spans="1:3" ht="14.25" thickBot="1" x14ac:dyDescent="0.3">
      <c r="C91" s="175" t="s">
        <v>83</v>
      </c>
    </row>
    <row r="96" spans="1:3" x14ac:dyDescent="0.25">
      <c r="A96" s="276"/>
    </row>
    <row r="97" spans="1:1" x14ac:dyDescent="0.25">
      <c r="A97" s="276"/>
    </row>
    <row r="98" spans="1:1" x14ac:dyDescent="0.25">
      <c r="A98" s="276"/>
    </row>
    <row r="99" spans="1:1" x14ac:dyDescent="0.25">
      <c r="A99" s="276"/>
    </row>
    <row r="100" spans="1:1" x14ac:dyDescent="0.25">
      <c r="A100" s="276"/>
    </row>
    <row r="101" spans="1:1" x14ac:dyDescent="0.25">
      <c r="A101" s="276"/>
    </row>
    <row r="102" spans="1:1" x14ac:dyDescent="0.25">
      <c r="A102" s="276"/>
    </row>
    <row r="103" spans="1:1" x14ac:dyDescent="0.25">
      <c r="A103" s="276"/>
    </row>
    <row r="104" spans="1:1" x14ac:dyDescent="0.25">
      <c r="A104" s="276"/>
    </row>
    <row r="105" spans="1:1" ht="14.25" x14ac:dyDescent="0.3">
      <c r="A105" s="277"/>
    </row>
    <row r="107" spans="1:1" x14ac:dyDescent="0.25">
      <c r="A107" s="344"/>
    </row>
    <row r="108" spans="1:1" x14ac:dyDescent="0.25">
      <c r="A108" s="344"/>
    </row>
    <row r="109" spans="1:1" x14ac:dyDescent="0.25">
      <c r="A109" s="345"/>
    </row>
    <row r="110" spans="1:1" x14ac:dyDescent="0.25">
      <c r="A110" s="346"/>
    </row>
    <row r="111" spans="1:1" x14ac:dyDescent="0.25">
      <c r="A111" s="345"/>
    </row>
    <row r="112" spans="1:1" x14ac:dyDescent="0.25">
      <c r="A112" s="346"/>
    </row>
    <row r="113" spans="1:1" x14ac:dyDescent="0.25">
      <c r="A113" s="345"/>
    </row>
    <row r="114" spans="1:1" x14ac:dyDescent="0.25">
      <c r="A114" s="347"/>
    </row>
    <row r="115" spans="1:1" x14ac:dyDescent="0.25">
      <c r="A115" s="345"/>
    </row>
    <row r="116" spans="1:1" x14ac:dyDescent="0.25">
      <c r="A116" s="345"/>
    </row>
    <row r="117" spans="1:1" x14ac:dyDescent="0.25">
      <c r="A117" s="348"/>
    </row>
    <row r="118" spans="1:1" x14ac:dyDescent="0.25">
      <c r="A118" s="348"/>
    </row>
    <row r="119" spans="1:1" x14ac:dyDescent="0.25">
      <c r="A119" s="345"/>
    </row>
    <row r="120" spans="1:1" x14ac:dyDescent="0.25">
      <c r="A120" s="345"/>
    </row>
    <row r="121" spans="1:1" x14ac:dyDescent="0.25">
      <c r="A121" s="348"/>
    </row>
    <row r="122" spans="1:1" x14ac:dyDescent="0.25">
      <c r="A122" s="348"/>
    </row>
    <row r="123" spans="1:1" x14ac:dyDescent="0.25">
      <c r="A123" s="348"/>
    </row>
    <row r="124" spans="1:1" x14ac:dyDescent="0.25">
      <c r="A124" s="345"/>
    </row>
    <row r="125" spans="1:1" x14ac:dyDescent="0.25">
      <c r="A125" s="348"/>
    </row>
    <row r="126" spans="1:1" x14ac:dyDescent="0.25">
      <c r="A126" s="348"/>
    </row>
    <row r="127" spans="1:1" x14ac:dyDescent="0.25">
      <c r="A127" s="348"/>
    </row>
    <row r="128" spans="1:1" x14ac:dyDescent="0.25">
      <c r="A128" s="348"/>
    </row>
    <row r="129" spans="1:1" x14ac:dyDescent="0.25">
      <c r="A129" s="346"/>
    </row>
    <row r="130" spans="1:1" x14ac:dyDescent="0.25">
      <c r="A130" s="348"/>
    </row>
    <row r="131" spans="1:1" x14ac:dyDescent="0.25">
      <c r="A131" s="349"/>
    </row>
    <row r="132" spans="1:1" x14ac:dyDescent="0.25">
      <c r="A132" s="345"/>
    </row>
    <row r="133" spans="1:1" x14ac:dyDescent="0.25">
      <c r="A133" s="348"/>
    </row>
    <row r="134" spans="1:1" x14ac:dyDescent="0.25">
      <c r="A134" s="348"/>
    </row>
    <row r="135" spans="1:1" x14ac:dyDescent="0.25">
      <c r="A135" s="348"/>
    </row>
    <row r="136" spans="1:1" x14ac:dyDescent="0.25">
      <c r="A136" s="345"/>
    </row>
    <row r="137" spans="1:1" x14ac:dyDescent="0.25">
      <c r="A137" s="345"/>
    </row>
    <row r="138" spans="1:1" x14ac:dyDescent="0.25">
      <c r="A138" s="345"/>
    </row>
    <row r="139" spans="1:1" x14ac:dyDescent="0.25">
      <c r="A139" s="345"/>
    </row>
    <row r="140" spans="1:1" x14ac:dyDescent="0.25">
      <c r="A140" s="346"/>
    </row>
    <row r="141" spans="1:1" x14ac:dyDescent="0.25">
      <c r="A141" s="346"/>
    </row>
    <row r="142" spans="1:1" x14ac:dyDescent="0.25">
      <c r="A142" s="346"/>
    </row>
    <row r="143" spans="1:1" x14ac:dyDescent="0.25">
      <c r="A143" s="345"/>
    </row>
    <row r="144" spans="1:1" x14ac:dyDescent="0.25">
      <c r="A144" s="348"/>
    </row>
    <row r="145" spans="1:1" x14ac:dyDescent="0.25">
      <c r="A145" s="348"/>
    </row>
  </sheetData>
  <sheetProtection insertRows="0" deleteRows="0"/>
  <mergeCells count="52">
    <mergeCell ref="A38:M38"/>
    <mergeCell ref="C31:D31"/>
    <mergeCell ref="C32:D32"/>
    <mergeCell ref="C33:D33"/>
    <mergeCell ref="C34:D34"/>
    <mergeCell ref="C35:D35"/>
    <mergeCell ref="C36:D36"/>
    <mergeCell ref="C25:D25"/>
    <mergeCell ref="C26:D26"/>
    <mergeCell ref="C27:D27"/>
    <mergeCell ref="C28:D28"/>
    <mergeCell ref="C29:D29"/>
    <mergeCell ref="C30:D30"/>
    <mergeCell ref="A17:B17"/>
    <mergeCell ref="C17:F17"/>
    <mergeCell ref="A19:A24"/>
    <mergeCell ref="B19:B24"/>
    <mergeCell ref="C19:D24"/>
    <mergeCell ref="E19:E24"/>
    <mergeCell ref="F19:M19"/>
    <mergeCell ref="F20:G20"/>
    <mergeCell ref="H20:I20"/>
    <mergeCell ref="J20:M20"/>
    <mergeCell ref="A14:B14"/>
    <mergeCell ref="C14:F14"/>
    <mergeCell ref="G14:I14"/>
    <mergeCell ref="A15:B15"/>
    <mergeCell ref="C15:F15"/>
    <mergeCell ref="A16:B16"/>
    <mergeCell ref="C16:F16"/>
    <mergeCell ref="A12:B12"/>
    <mergeCell ref="C12:F12"/>
    <mergeCell ref="G12:I12"/>
    <mergeCell ref="K12:M12"/>
    <mergeCell ref="A13:B13"/>
    <mergeCell ref="C13:F13"/>
    <mergeCell ref="G13:I13"/>
    <mergeCell ref="K13:M13"/>
    <mergeCell ref="A8:M8"/>
    <mergeCell ref="E9:G9"/>
    <mergeCell ref="A10:F10"/>
    <mergeCell ref="G10:M10"/>
    <mergeCell ref="A11:B11"/>
    <mergeCell ref="C11:F11"/>
    <mergeCell ref="G11:I11"/>
    <mergeCell ref="K11:M11"/>
    <mergeCell ref="B2:K4"/>
    <mergeCell ref="L2:M4"/>
    <mergeCell ref="B5:K5"/>
    <mergeCell ref="L5:M5"/>
    <mergeCell ref="A6:M6"/>
    <mergeCell ref="A7:M7"/>
  </mergeCells>
  <dataValidations count="5">
    <dataValidation type="list" allowBlank="1" showInputMessage="1" showErrorMessage="1" sqref="A25:A36 IW25:IW36 SS25:SS36 ACO25:ACO36 AMK25:AMK36 AWG25:AWG36 BGC25:BGC36 BPY25:BPY36 BZU25:BZU36 CJQ25:CJQ36 CTM25:CTM36 DDI25:DDI36 DNE25:DNE36 DXA25:DXA36 EGW25:EGW36 EQS25:EQS36 FAO25:FAO36 FKK25:FKK36 FUG25:FUG36 GEC25:GEC36 GNY25:GNY36 GXU25:GXU36 HHQ25:HHQ36 HRM25:HRM36 IBI25:IBI36 ILE25:ILE36 IVA25:IVA36 JEW25:JEW36 JOS25:JOS36 JYO25:JYO36 KIK25:KIK36 KSG25:KSG36 LCC25:LCC36 LLY25:LLY36 LVU25:LVU36 MFQ25:MFQ36 MPM25:MPM36 MZI25:MZI36 NJE25:NJE36 NTA25:NTA36 OCW25:OCW36 OMS25:OMS36 OWO25:OWO36 PGK25:PGK36 PQG25:PQG36 QAC25:QAC36 QJY25:QJY36 QTU25:QTU36 RDQ25:RDQ36 RNM25:RNM36 RXI25:RXI36 SHE25:SHE36 SRA25:SRA36 TAW25:TAW36 TKS25:TKS36 TUO25:TUO36 UEK25:UEK36 UOG25:UOG36 UYC25:UYC36 VHY25:VHY36 VRU25:VRU36 WBQ25:WBQ36 WLM25:WLM36 WVI25:WVI36 A65561:A65572 IW65561:IW65572 SS65561:SS65572 ACO65561:ACO65572 AMK65561:AMK65572 AWG65561:AWG65572 BGC65561:BGC65572 BPY65561:BPY65572 BZU65561:BZU65572 CJQ65561:CJQ65572 CTM65561:CTM65572 DDI65561:DDI65572 DNE65561:DNE65572 DXA65561:DXA65572 EGW65561:EGW65572 EQS65561:EQS65572 FAO65561:FAO65572 FKK65561:FKK65572 FUG65561:FUG65572 GEC65561:GEC65572 GNY65561:GNY65572 GXU65561:GXU65572 HHQ65561:HHQ65572 HRM65561:HRM65572 IBI65561:IBI65572 ILE65561:ILE65572 IVA65561:IVA65572 JEW65561:JEW65572 JOS65561:JOS65572 JYO65561:JYO65572 KIK65561:KIK65572 KSG65561:KSG65572 LCC65561:LCC65572 LLY65561:LLY65572 LVU65561:LVU65572 MFQ65561:MFQ65572 MPM65561:MPM65572 MZI65561:MZI65572 NJE65561:NJE65572 NTA65561:NTA65572 OCW65561:OCW65572 OMS65561:OMS65572 OWO65561:OWO65572 PGK65561:PGK65572 PQG65561:PQG65572 QAC65561:QAC65572 QJY65561:QJY65572 QTU65561:QTU65572 RDQ65561:RDQ65572 RNM65561:RNM65572 RXI65561:RXI65572 SHE65561:SHE65572 SRA65561:SRA65572 TAW65561:TAW65572 TKS65561:TKS65572 TUO65561:TUO65572 UEK65561:UEK65572 UOG65561:UOG65572 UYC65561:UYC65572 VHY65561:VHY65572 VRU65561:VRU65572 WBQ65561:WBQ65572 WLM65561:WLM65572 WVI65561:WVI65572 A131097:A131108 IW131097:IW131108 SS131097:SS131108 ACO131097:ACO131108 AMK131097:AMK131108 AWG131097:AWG131108 BGC131097:BGC131108 BPY131097:BPY131108 BZU131097:BZU131108 CJQ131097:CJQ131108 CTM131097:CTM131108 DDI131097:DDI131108 DNE131097:DNE131108 DXA131097:DXA131108 EGW131097:EGW131108 EQS131097:EQS131108 FAO131097:FAO131108 FKK131097:FKK131108 FUG131097:FUG131108 GEC131097:GEC131108 GNY131097:GNY131108 GXU131097:GXU131108 HHQ131097:HHQ131108 HRM131097:HRM131108 IBI131097:IBI131108 ILE131097:ILE131108 IVA131097:IVA131108 JEW131097:JEW131108 JOS131097:JOS131108 JYO131097:JYO131108 KIK131097:KIK131108 KSG131097:KSG131108 LCC131097:LCC131108 LLY131097:LLY131108 LVU131097:LVU131108 MFQ131097:MFQ131108 MPM131097:MPM131108 MZI131097:MZI131108 NJE131097:NJE131108 NTA131097:NTA131108 OCW131097:OCW131108 OMS131097:OMS131108 OWO131097:OWO131108 PGK131097:PGK131108 PQG131097:PQG131108 QAC131097:QAC131108 QJY131097:QJY131108 QTU131097:QTU131108 RDQ131097:RDQ131108 RNM131097:RNM131108 RXI131097:RXI131108 SHE131097:SHE131108 SRA131097:SRA131108 TAW131097:TAW131108 TKS131097:TKS131108 TUO131097:TUO131108 UEK131097:UEK131108 UOG131097:UOG131108 UYC131097:UYC131108 VHY131097:VHY131108 VRU131097:VRU131108 WBQ131097:WBQ131108 WLM131097:WLM131108 WVI131097:WVI131108 A196633:A196644 IW196633:IW196644 SS196633:SS196644 ACO196633:ACO196644 AMK196633:AMK196644 AWG196633:AWG196644 BGC196633:BGC196644 BPY196633:BPY196644 BZU196633:BZU196644 CJQ196633:CJQ196644 CTM196633:CTM196644 DDI196633:DDI196644 DNE196633:DNE196644 DXA196633:DXA196644 EGW196633:EGW196644 EQS196633:EQS196644 FAO196633:FAO196644 FKK196633:FKK196644 FUG196633:FUG196644 GEC196633:GEC196644 GNY196633:GNY196644 GXU196633:GXU196644 HHQ196633:HHQ196644 HRM196633:HRM196644 IBI196633:IBI196644 ILE196633:ILE196644 IVA196633:IVA196644 JEW196633:JEW196644 JOS196633:JOS196644 JYO196633:JYO196644 KIK196633:KIK196644 KSG196633:KSG196644 LCC196633:LCC196644 LLY196633:LLY196644 LVU196633:LVU196644 MFQ196633:MFQ196644 MPM196633:MPM196644 MZI196633:MZI196644 NJE196633:NJE196644 NTA196633:NTA196644 OCW196633:OCW196644 OMS196633:OMS196644 OWO196633:OWO196644 PGK196633:PGK196644 PQG196633:PQG196644 QAC196633:QAC196644 QJY196633:QJY196644 QTU196633:QTU196644 RDQ196633:RDQ196644 RNM196633:RNM196644 RXI196633:RXI196644 SHE196633:SHE196644 SRA196633:SRA196644 TAW196633:TAW196644 TKS196633:TKS196644 TUO196633:TUO196644 UEK196633:UEK196644 UOG196633:UOG196644 UYC196633:UYC196644 VHY196633:VHY196644 VRU196633:VRU196644 WBQ196633:WBQ196644 WLM196633:WLM196644 WVI196633:WVI196644 A262169:A262180 IW262169:IW262180 SS262169:SS262180 ACO262169:ACO262180 AMK262169:AMK262180 AWG262169:AWG262180 BGC262169:BGC262180 BPY262169:BPY262180 BZU262169:BZU262180 CJQ262169:CJQ262180 CTM262169:CTM262180 DDI262169:DDI262180 DNE262169:DNE262180 DXA262169:DXA262180 EGW262169:EGW262180 EQS262169:EQS262180 FAO262169:FAO262180 FKK262169:FKK262180 FUG262169:FUG262180 GEC262169:GEC262180 GNY262169:GNY262180 GXU262169:GXU262180 HHQ262169:HHQ262180 HRM262169:HRM262180 IBI262169:IBI262180 ILE262169:ILE262180 IVA262169:IVA262180 JEW262169:JEW262180 JOS262169:JOS262180 JYO262169:JYO262180 KIK262169:KIK262180 KSG262169:KSG262180 LCC262169:LCC262180 LLY262169:LLY262180 LVU262169:LVU262180 MFQ262169:MFQ262180 MPM262169:MPM262180 MZI262169:MZI262180 NJE262169:NJE262180 NTA262169:NTA262180 OCW262169:OCW262180 OMS262169:OMS262180 OWO262169:OWO262180 PGK262169:PGK262180 PQG262169:PQG262180 QAC262169:QAC262180 QJY262169:QJY262180 QTU262169:QTU262180 RDQ262169:RDQ262180 RNM262169:RNM262180 RXI262169:RXI262180 SHE262169:SHE262180 SRA262169:SRA262180 TAW262169:TAW262180 TKS262169:TKS262180 TUO262169:TUO262180 UEK262169:UEK262180 UOG262169:UOG262180 UYC262169:UYC262180 VHY262169:VHY262180 VRU262169:VRU262180 WBQ262169:WBQ262180 WLM262169:WLM262180 WVI262169:WVI262180 A327705:A327716 IW327705:IW327716 SS327705:SS327716 ACO327705:ACO327716 AMK327705:AMK327716 AWG327705:AWG327716 BGC327705:BGC327716 BPY327705:BPY327716 BZU327705:BZU327716 CJQ327705:CJQ327716 CTM327705:CTM327716 DDI327705:DDI327716 DNE327705:DNE327716 DXA327705:DXA327716 EGW327705:EGW327716 EQS327705:EQS327716 FAO327705:FAO327716 FKK327705:FKK327716 FUG327705:FUG327716 GEC327705:GEC327716 GNY327705:GNY327716 GXU327705:GXU327716 HHQ327705:HHQ327716 HRM327705:HRM327716 IBI327705:IBI327716 ILE327705:ILE327716 IVA327705:IVA327716 JEW327705:JEW327716 JOS327705:JOS327716 JYO327705:JYO327716 KIK327705:KIK327716 KSG327705:KSG327716 LCC327705:LCC327716 LLY327705:LLY327716 LVU327705:LVU327716 MFQ327705:MFQ327716 MPM327705:MPM327716 MZI327705:MZI327716 NJE327705:NJE327716 NTA327705:NTA327716 OCW327705:OCW327716 OMS327705:OMS327716 OWO327705:OWO327716 PGK327705:PGK327716 PQG327705:PQG327716 QAC327705:QAC327716 QJY327705:QJY327716 QTU327705:QTU327716 RDQ327705:RDQ327716 RNM327705:RNM327716 RXI327705:RXI327716 SHE327705:SHE327716 SRA327705:SRA327716 TAW327705:TAW327716 TKS327705:TKS327716 TUO327705:TUO327716 UEK327705:UEK327716 UOG327705:UOG327716 UYC327705:UYC327716 VHY327705:VHY327716 VRU327705:VRU327716 WBQ327705:WBQ327716 WLM327705:WLM327716 WVI327705:WVI327716 A393241:A393252 IW393241:IW393252 SS393241:SS393252 ACO393241:ACO393252 AMK393241:AMK393252 AWG393241:AWG393252 BGC393241:BGC393252 BPY393241:BPY393252 BZU393241:BZU393252 CJQ393241:CJQ393252 CTM393241:CTM393252 DDI393241:DDI393252 DNE393241:DNE393252 DXA393241:DXA393252 EGW393241:EGW393252 EQS393241:EQS393252 FAO393241:FAO393252 FKK393241:FKK393252 FUG393241:FUG393252 GEC393241:GEC393252 GNY393241:GNY393252 GXU393241:GXU393252 HHQ393241:HHQ393252 HRM393241:HRM393252 IBI393241:IBI393252 ILE393241:ILE393252 IVA393241:IVA393252 JEW393241:JEW393252 JOS393241:JOS393252 JYO393241:JYO393252 KIK393241:KIK393252 KSG393241:KSG393252 LCC393241:LCC393252 LLY393241:LLY393252 LVU393241:LVU393252 MFQ393241:MFQ393252 MPM393241:MPM393252 MZI393241:MZI393252 NJE393241:NJE393252 NTA393241:NTA393252 OCW393241:OCW393252 OMS393241:OMS393252 OWO393241:OWO393252 PGK393241:PGK393252 PQG393241:PQG393252 QAC393241:QAC393252 QJY393241:QJY393252 QTU393241:QTU393252 RDQ393241:RDQ393252 RNM393241:RNM393252 RXI393241:RXI393252 SHE393241:SHE393252 SRA393241:SRA393252 TAW393241:TAW393252 TKS393241:TKS393252 TUO393241:TUO393252 UEK393241:UEK393252 UOG393241:UOG393252 UYC393241:UYC393252 VHY393241:VHY393252 VRU393241:VRU393252 WBQ393241:WBQ393252 WLM393241:WLM393252 WVI393241:WVI393252 A458777:A458788 IW458777:IW458788 SS458777:SS458788 ACO458777:ACO458788 AMK458777:AMK458788 AWG458777:AWG458788 BGC458777:BGC458788 BPY458777:BPY458788 BZU458777:BZU458788 CJQ458777:CJQ458788 CTM458777:CTM458788 DDI458777:DDI458788 DNE458777:DNE458788 DXA458777:DXA458788 EGW458777:EGW458788 EQS458777:EQS458788 FAO458777:FAO458788 FKK458777:FKK458788 FUG458777:FUG458788 GEC458777:GEC458788 GNY458777:GNY458788 GXU458777:GXU458788 HHQ458777:HHQ458788 HRM458777:HRM458788 IBI458777:IBI458788 ILE458777:ILE458788 IVA458777:IVA458788 JEW458777:JEW458788 JOS458777:JOS458788 JYO458777:JYO458788 KIK458777:KIK458788 KSG458777:KSG458788 LCC458777:LCC458788 LLY458777:LLY458788 LVU458777:LVU458788 MFQ458777:MFQ458788 MPM458777:MPM458788 MZI458777:MZI458788 NJE458777:NJE458788 NTA458777:NTA458788 OCW458777:OCW458788 OMS458777:OMS458788 OWO458777:OWO458788 PGK458777:PGK458788 PQG458777:PQG458788 QAC458777:QAC458788 QJY458777:QJY458788 QTU458777:QTU458788 RDQ458777:RDQ458788 RNM458777:RNM458788 RXI458777:RXI458788 SHE458777:SHE458788 SRA458777:SRA458788 TAW458777:TAW458788 TKS458777:TKS458788 TUO458777:TUO458788 UEK458777:UEK458788 UOG458777:UOG458788 UYC458777:UYC458788 VHY458777:VHY458788 VRU458777:VRU458788 WBQ458777:WBQ458788 WLM458777:WLM458788 WVI458777:WVI458788 A524313:A524324 IW524313:IW524324 SS524313:SS524324 ACO524313:ACO524324 AMK524313:AMK524324 AWG524313:AWG524324 BGC524313:BGC524324 BPY524313:BPY524324 BZU524313:BZU524324 CJQ524313:CJQ524324 CTM524313:CTM524324 DDI524313:DDI524324 DNE524313:DNE524324 DXA524313:DXA524324 EGW524313:EGW524324 EQS524313:EQS524324 FAO524313:FAO524324 FKK524313:FKK524324 FUG524313:FUG524324 GEC524313:GEC524324 GNY524313:GNY524324 GXU524313:GXU524324 HHQ524313:HHQ524324 HRM524313:HRM524324 IBI524313:IBI524324 ILE524313:ILE524324 IVA524313:IVA524324 JEW524313:JEW524324 JOS524313:JOS524324 JYO524313:JYO524324 KIK524313:KIK524324 KSG524313:KSG524324 LCC524313:LCC524324 LLY524313:LLY524324 LVU524313:LVU524324 MFQ524313:MFQ524324 MPM524313:MPM524324 MZI524313:MZI524324 NJE524313:NJE524324 NTA524313:NTA524324 OCW524313:OCW524324 OMS524313:OMS524324 OWO524313:OWO524324 PGK524313:PGK524324 PQG524313:PQG524324 QAC524313:QAC524324 QJY524313:QJY524324 QTU524313:QTU524324 RDQ524313:RDQ524324 RNM524313:RNM524324 RXI524313:RXI524324 SHE524313:SHE524324 SRA524313:SRA524324 TAW524313:TAW524324 TKS524313:TKS524324 TUO524313:TUO524324 UEK524313:UEK524324 UOG524313:UOG524324 UYC524313:UYC524324 VHY524313:VHY524324 VRU524313:VRU524324 WBQ524313:WBQ524324 WLM524313:WLM524324 WVI524313:WVI524324 A589849:A589860 IW589849:IW589860 SS589849:SS589860 ACO589849:ACO589860 AMK589849:AMK589860 AWG589849:AWG589860 BGC589849:BGC589860 BPY589849:BPY589860 BZU589849:BZU589860 CJQ589849:CJQ589860 CTM589849:CTM589860 DDI589849:DDI589860 DNE589849:DNE589860 DXA589849:DXA589860 EGW589849:EGW589860 EQS589849:EQS589860 FAO589849:FAO589860 FKK589849:FKK589860 FUG589849:FUG589860 GEC589849:GEC589860 GNY589849:GNY589860 GXU589849:GXU589860 HHQ589849:HHQ589860 HRM589849:HRM589860 IBI589849:IBI589860 ILE589849:ILE589860 IVA589849:IVA589860 JEW589849:JEW589860 JOS589849:JOS589860 JYO589849:JYO589860 KIK589849:KIK589860 KSG589849:KSG589860 LCC589849:LCC589860 LLY589849:LLY589860 LVU589849:LVU589860 MFQ589849:MFQ589860 MPM589849:MPM589860 MZI589849:MZI589860 NJE589849:NJE589860 NTA589849:NTA589860 OCW589849:OCW589860 OMS589849:OMS589860 OWO589849:OWO589860 PGK589849:PGK589860 PQG589849:PQG589860 QAC589849:QAC589860 QJY589849:QJY589860 QTU589849:QTU589860 RDQ589849:RDQ589860 RNM589849:RNM589860 RXI589849:RXI589860 SHE589849:SHE589860 SRA589849:SRA589860 TAW589849:TAW589860 TKS589849:TKS589860 TUO589849:TUO589860 UEK589849:UEK589860 UOG589849:UOG589860 UYC589849:UYC589860 VHY589849:VHY589860 VRU589849:VRU589860 WBQ589849:WBQ589860 WLM589849:WLM589860 WVI589849:WVI589860 A655385:A655396 IW655385:IW655396 SS655385:SS655396 ACO655385:ACO655396 AMK655385:AMK655396 AWG655385:AWG655396 BGC655385:BGC655396 BPY655385:BPY655396 BZU655385:BZU655396 CJQ655385:CJQ655396 CTM655385:CTM655396 DDI655385:DDI655396 DNE655385:DNE655396 DXA655385:DXA655396 EGW655385:EGW655396 EQS655385:EQS655396 FAO655385:FAO655396 FKK655385:FKK655396 FUG655385:FUG655396 GEC655385:GEC655396 GNY655385:GNY655396 GXU655385:GXU655396 HHQ655385:HHQ655396 HRM655385:HRM655396 IBI655385:IBI655396 ILE655385:ILE655396 IVA655385:IVA655396 JEW655385:JEW655396 JOS655385:JOS655396 JYO655385:JYO655396 KIK655385:KIK655396 KSG655385:KSG655396 LCC655385:LCC655396 LLY655385:LLY655396 LVU655385:LVU655396 MFQ655385:MFQ655396 MPM655385:MPM655396 MZI655385:MZI655396 NJE655385:NJE655396 NTA655385:NTA655396 OCW655385:OCW655396 OMS655385:OMS655396 OWO655385:OWO655396 PGK655385:PGK655396 PQG655385:PQG655396 QAC655385:QAC655396 QJY655385:QJY655396 QTU655385:QTU655396 RDQ655385:RDQ655396 RNM655385:RNM655396 RXI655385:RXI655396 SHE655385:SHE655396 SRA655385:SRA655396 TAW655385:TAW655396 TKS655385:TKS655396 TUO655385:TUO655396 UEK655385:UEK655396 UOG655385:UOG655396 UYC655385:UYC655396 VHY655385:VHY655396 VRU655385:VRU655396 WBQ655385:WBQ655396 WLM655385:WLM655396 WVI655385:WVI655396 A720921:A720932 IW720921:IW720932 SS720921:SS720932 ACO720921:ACO720932 AMK720921:AMK720932 AWG720921:AWG720932 BGC720921:BGC720932 BPY720921:BPY720932 BZU720921:BZU720932 CJQ720921:CJQ720932 CTM720921:CTM720932 DDI720921:DDI720932 DNE720921:DNE720932 DXA720921:DXA720932 EGW720921:EGW720932 EQS720921:EQS720932 FAO720921:FAO720932 FKK720921:FKK720932 FUG720921:FUG720932 GEC720921:GEC720932 GNY720921:GNY720932 GXU720921:GXU720932 HHQ720921:HHQ720932 HRM720921:HRM720932 IBI720921:IBI720932 ILE720921:ILE720932 IVA720921:IVA720932 JEW720921:JEW720932 JOS720921:JOS720932 JYO720921:JYO720932 KIK720921:KIK720932 KSG720921:KSG720932 LCC720921:LCC720932 LLY720921:LLY720932 LVU720921:LVU720932 MFQ720921:MFQ720932 MPM720921:MPM720932 MZI720921:MZI720932 NJE720921:NJE720932 NTA720921:NTA720932 OCW720921:OCW720932 OMS720921:OMS720932 OWO720921:OWO720932 PGK720921:PGK720932 PQG720921:PQG720932 QAC720921:QAC720932 QJY720921:QJY720932 QTU720921:QTU720932 RDQ720921:RDQ720932 RNM720921:RNM720932 RXI720921:RXI720932 SHE720921:SHE720932 SRA720921:SRA720932 TAW720921:TAW720932 TKS720921:TKS720932 TUO720921:TUO720932 UEK720921:UEK720932 UOG720921:UOG720932 UYC720921:UYC720932 VHY720921:VHY720932 VRU720921:VRU720932 WBQ720921:WBQ720932 WLM720921:WLM720932 WVI720921:WVI720932 A786457:A786468 IW786457:IW786468 SS786457:SS786468 ACO786457:ACO786468 AMK786457:AMK786468 AWG786457:AWG786468 BGC786457:BGC786468 BPY786457:BPY786468 BZU786457:BZU786468 CJQ786457:CJQ786468 CTM786457:CTM786468 DDI786457:DDI786468 DNE786457:DNE786468 DXA786457:DXA786468 EGW786457:EGW786468 EQS786457:EQS786468 FAO786457:FAO786468 FKK786457:FKK786468 FUG786457:FUG786468 GEC786457:GEC786468 GNY786457:GNY786468 GXU786457:GXU786468 HHQ786457:HHQ786468 HRM786457:HRM786468 IBI786457:IBI786468 ILE786457:ILE786468 IVA786457:IVA786468 JEW786457:JEW786468 JOS786457:JOS786468 JYO786457:JYO786468 KIK786457:KIK786468 KSG786457:KSG786468 LCC786457:LCC786468 LLY786457:LLY786468 LVU786457:LVU786468 MFQ786457:MFQ786468 MPM786457:MPM786468 MZI786457:MZI786468 NJE786457:NJE786468 NTA786457:NTA786468 OCW786457:OCW786468 OMS786457:OMS786468 OWO786457:OWO786468 PGK786457:PGK786468 PQG786457:PQG786468 QAC786457:QAC786468 QJY786457:QJY786468 QTU786457:QTU786468 RDQ786457:RDQ786468 RNM786457:RNM786468 RXI786457:RXI786468 SHE786457:SHE786468 SRA786457:SRA786468 TAW786457:TAW786468 TKS786457:TKS786468 TUO786457:TUO786468 UEK786457:UEK786468 UOG786457:UOG786468 UYC786457:UYC786468 VHY786457:VHY786468 VRU786457:VRU786468 WBQ786457:WBQ786468 WLM786457:WLM786468 WVI786457:WVI786468 A851993:A852004 IW851993:IW852004 SS851993:SS852004 ACO851993:ACO852004 AMK851993:AMK852004 AWG851993:AWG852004 BGC851993:BGC852004 BPY851993:BPY852004 BZU851993:BZU852004 CJQ851993:CJQ852004 CTM851993:CTM852004 DDI851993:DDI852004 DNE851993:DNE852004 DXA851993:DXA852004 EGW851993:EGW852004 EQS851993:EQS852004 FAO851993:FAO852004 FKK851993:FKK852004 FUG851993:FUG852004 GEC851993:GEC852004 GNY851993:GNY852004 GXU851993:GXU852004 HHQ851993:HHQ852004 HRM851993:HRM852004 IBI851993:IBI852004 ILE851993:ILE852004 IVA851993:IVA852004 JEW851993:JEW852004 JOS851993:JOS852004 JYO851993:JYO852004 KIK851993:KIK852004 KSG851993:KSG852004 LCC851993:LCC852004 LLY851993:LLY852004 LVU851993:LVU852004 MFQ851993:MFQ852004 MPM851993:MPM852004 MZI851993:MZI852004 NJE851993:NJE852004 NTA851993:NTA852004 OCW851993:OCW852004 OMS851993:OMS852004 OWO851993:OWO852004 PGK851993:PGK852004 PQG851993:PQG852004 QAC851993:QAC852004 QJY851993:QJY852004 QTU851993:QTU852004 RDQ851993:RDQ852004 RNM851993:RNM852004 RXI851993:RXI852004 SHE851993:SHE852004 SRA851993:SRA852004 TAW851993:TAW852004 TKS851993:TKS852004 TUO851993:TUO852004 UEK851993:UEK852004 UOG851993:UOG852004 UYC851993:UYC852004 VHY851993:VHY852004 VRU851993:VRU852004 WBQ851993:WBQ852004 WLM851993:WLM852004 WVI851993:WVI852004 A917529:A917540 IW917529:IW917540 SS917529:SS917540 ACO917529:ACO917540 AMK917529:AMK917540 AWG917529:AWG917540 BGC917529:BGC917540 BPY917529:BPY917540 BZU917529:BZU917540 CJQ917529:CJQ917540 CTM917529:CTM917540 DDI917529:DDI917540 DNE917529:DNE917540 DXA917529:DXA917540 EGW917529:EGW917540 EQS917529:EQS917540 FAO917529:FAO917540 FKK917529:FKK917540 FUG917529:FUG917540 GEC917529:GEC917540 GNY917529:GNY917540 GXU917529:GXU917540 HHQ917529:HHQ917540 HRM917529:HRM917540 IBI917529:IBI917540 ILE917529:ILE917540 IVA917529:IVA917540 JEW917529:JEW917540 JOS917529:JOS917540 JYO917529:JYO917540 KIK917529:KIK917540 KSG917529:KSG917540 LCC917529:LCC917540 LLY917529:LLY917540 LVU917529:LVU917540 MFQ917529:MFQ917540 MPM917529:MPM917540 MZI917529:MZI917540 NJE917529:NJE917540 NTA917529:NTA917540 OCW917529:OCW917540 OMS917529:OMS917540 OWO917529:OWO917540 PGK917529:PGK917540 PQG917529:PQG917540 QAC917529:QAC917540 QJY917529:QJY917540 QTU917529:QTU917540 RDQ917529:RDQ917540 RNM917529:RNM917540 RXI917529:RXI917540 SHE917529:SHE917540 SRA917529:SRA917540 TAW917529:TAW917540 TKS917529:TKS917540 TUO917529:TUO917540 UEK917529:UEK917540 UOG917529:UOG917540 UYC917529:UYC917540 VHY917529:VHY917540 VRU917529:VRU917540 WBQ917529:WBQ917540 WLM917529:WLM917540 WVI917529:WVI917540 A983065:A983076 IW983065:IW983076 SS983065:SS983076 ACO983065:ACO983076 AMK983065:AMK983076 AWG983065:AWG983076 BGC983065:BGC983076 BPY983065:BPY983076 BZU983065:BZU983076 CJQ983065:CJQ983076 CTM983065:CTM983076 DDI983065:DDI983076 DNE983065:DNE983076 DXA983065:DXA983076 EGW983065:EGW983076 EQS983065:EQS983076 FAO983065:FAO983076 FKK983065:FKK983076 FUG983065:FUG983076 GEC983065:GEC983076 GNY983065:GNY983076 GXU983065:GXU983076 HHQ983065:HHQ983076 HRM983065:HRM983076 IBI983065:IBI983076 ILE983065:ILE983076 IVA983065:IVA983076 JEW983065:JEW983076 JOS983065:JOS983076 JYO983065:JYO983076 KIK983065:KIK983076 KSG983065:KSG983076 LCC983065:LCC983076 LLY983065:LLY983076 LVU983065:LVU983076 MFQ983065:MFQ983076 MPM983065:MPM983076 MZI983065:MZI983076 NJE983065:NJE983076 NTA983065:NTA983076 OCW983065:OCW983076 OMS983065:OMS983076 OWO983065:OWO983076 PGK983065:PGK983076 PQG983065:PQG983076 QAC983065:QAC983076 QJY983065:QJY983076 QTU983065:QTU983076 RDQ983065:RDQ983076 RNM983065:RNM983076 RXI983065:RXI983076 SHE983065:SHE983076 SRA983065:SRA983076 TAW983065:TAW983076 TKS983065:TKS983076 TUO983065:TUO983076 UEK983065:UEK983076 UOG983065:UOG983076 UYC983065:UYC983076 VHY983065:VHY983076 VRU983065:VRU983076 WBQ983065:WBQ983076 WLM983065:WLM983076 WVI983065:WVI983076" xr:uid="{67BFDB9E-5BCA-4815-9DCB-FC22EA6758F8}">
      <formula1>$C$44:$C$86</formula1>
    </dataValidation>
    <dataValidation type="list" allowBlank="1" showInputMessage="1" showErrorMessage="1" sqref="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xr:uid="{A150BCFD-3B8D-414E-BB83-FDF7AC424C40}">
      <formula1>$F$49:$F$50</formula1>
    </dataValidation>
    <dataValidation type="list" allowBlank="1" showInputMessage="1" showErrorMessage="1" sqref="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xr:uid="{405316B9-387D-42F8-B4C3-922E48A1534F}">
      <formula1>$A$108:$A$146</formula1>
    </dataValidation>
    <dataValidation type="list" allowBlank="1" showInputMessage="1" showErrorMessage="1" sqref="H2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xr:uid="{7665D2EE-8B4F-48FC-9526-AD44C0CEBCC5}">
      <formula1>$E$49:$E$52</formula1>
    </dataValidation>
    <dataValidation type="list" allowBlank="1" showInputMessage="1" showErrorMessage="1" sqref="J22:L22 JF22:JH22 TB22:TD22 ACX22:ACZ22 AMT22:AMV22 AWP22:AWR22 BGL22:BGN22 BQH22:BQJ22 CAD22:CAF22 CJZ22:CKB22 CTV22:CTX22 DDR22:DDT22 DNN22:DNP22 DXJ22:DXL22 EHF22:EHH22 ERB22:ERD22 FAX22:FAZ22 FKT22:FKV22 FUP22:FUR22 GEL22:GEN22 GOH22:GOJ22 GYD22:GYF22 HHZ22:HIB22 HRV22:HRX22 IBR22:IBT22 ILN22:ILP22 IVJ22:IVL22 JFF22:JFH22 JPB22:JPD22 JYX22:JYZ22 KIT22:KIV22 KSP22:KSR22 LCL22:LCN22 LMH22:LMJ22 LWD22:LWF22 MFZ22:MGB22 MPV22:MPX22 MZR22:MZT22 NJN22:NJP22 NTJ22:NTL22 ODF22:ODH22 ONB22:OND22 OWX22:OWZ22 PGT22:PGV22 PQP22:PQR22 QAL22:QAN22 QKH22:QKJ22 QUD22:QUF22 RDZ22:REB22 RNV22:RNX22 RXR22:RXT22 SHN22:SHP22 SRJ22:SRL22 TBF22:TBH22 TLB22:TLD22 TUX22:TUZ22 UET22:UEV22 UOP22:UOR22 UYL22:UYN22 VIH22:VIJ22 VSD22:VSF22 WBZ22:WCB22 WLV22:WLX22 WVR22:WVT22 J65558:L65558 JF65558:JH65558 TB65558:TD65558 ACX65558:ACZ65558 AMT65558:AMV65558 AWP65558:AWR65558 BGL65558:BGN65558 BQH65558:BQJ65558 CAD65558:CAF65558 CJZ65558:CKB65558 CTV65558:CTX65558 DDR65558:DDT65558 DNN65558:DNP65558 DXJ65558:DXL65558 EHF65558:EHH65558 ERB65558:ERD65558 FAX65558:FAZ65558 FKT65558:FKV65558 FUP65558:FUR65558 GEL65558:GEN65558 GOH65558:GOJ65558 GYD65558:GYF65558 HHZ65558:HIB65558 HRV65558:HRX65558 IBR65558:IBT65558 ILN65558:ILP65558 IVJ65558:IVL65558 JFF65558:JFH65558 JPB65558:JPD65558 JYX65558:JYZ65558 KIT65558:KIV65558 KSP65558:KSR65558 LCL65558:LCN65558 LMH65558:LMJ65558 LWD65558:LWF65558 MFZ65558:MGB65558 MPV65558:MPX65558 MZR65558:MZT65558 NJN65558:NJP65558 NTJ65558:NTL65558 ODF65558:ODH65558 ONB65558:OND65558 OWX65558:OWZ65558 PGT65558:PGV65558 PQP65558:PQR65558 QAL65558:QAN65558 QKH65558:QKJ65558 QUD65558:QUF65558 RDZ65558:REB65558 RNV65558:RNX65558 RXR65558:RXT65558 SHN65558:SHP65558 SRJ65558:SRL65558 TBF65558:TBH65558 TLB65558:TLD65558 TUX65558:TUZ65558 UET65558:UEV65558 UOP65558:UOR65558 UYL65558:UYN65558 VIH65558:VIJ65558 VSD65558:VSF65558 WBZ65558:WCB65558 WLV65558:WLX65558 WVR65558:WVT65558 J131094:L131094 JF131094:JH131094 TB131094:TD131094 ACX131094:ACZ131094 AMT131094:AMV131094 AWP131094:AWR131094 BGL131094:BGN131094 BQH131094:BQJ131094 CAD131094:CAF131094 CJZ131094:CKB131094 CTV131094:CTX131094 DDR131094:DDT131094 DNN131094:DNP131094 DXJ131094:DXL131094 EHF131094:EHH131094 ERB131094:ERD131094 FAX131094:FAZ131094 FKT131094:FKV131094 FUP131094:FUR131094 GEL131094:GEN131094 GOH131094:GOJ131094 GYD131094:GYF131094 HHZ131094:HIB131094 HRV131094:HRX131094 IBR131094:IBT131094 ILN131094:ILP131094 IVJ131094:IVL131094 JFF131094:JFH131094 JPB131094:JPD131094 JYX131094:JYZ131094 KIT131094:KIV131094 KSP131094:KSR131094 LCL131094:LCN131094 LMH131094:LMJ131094 LWD131094:LWF131094 MFZ131094:MGB131094 MPV131094:MPX131094 MZR131094:MZT131094 NJN131094:NJP131094 NTJ131094:NTL131094 ODF131094:ODH131094 ONB131094:OND131094 OWX131094:OWZ131094 PGT131094:PGV131094 PQP131094:PQR131094 QAL131094:QAN131094 QKH131094:QKJ131094 QUD131094:QUF131094 RDZ131094:REB131094 RNV131094:RNX131094 RXR131094:RXT131094 SHN131094:SHP131094 SRJ131094:SRL131094 TBF131094:TBH131094 TLB131094:TLD131094 TUX131094:TUZ131094 UET131094:UEV131094 UOP131094:UOR131094 UYL131094:UYN131094 VIH131094:VIJ131094 VSD131094:VSF131094 WBZ131094:WCB131094 WLV131094:WLX131094 WVR131094:WVT131094 J196630:L196630 JF196630:JH196630 TB196630:TD196630 ACX196630:ACZ196630 AMT196630:AMV196630 AWP196630:AWR196630 BGL196630:BGN196630 BQH196630:BQJ196630 CAD196630:CAF196630 CJZ196630:CKB196630 CTV196630:CTX196630 DDR196630:DDT196630 DNN196630:DNP196630 DXJ196630:DXL196630 EHF196630:EHH196630 ERB196630:ERD196630 FAX196630:FAZ196630 FKT196630:FKV196630 FUP196630:FUR196630 GEL196630:GEN196630 GOH196630:GOJ196630 GYD196630:GYF196630 HHZ196630:HIB196630 HRV196630:HRX196630 IBR196630:IBT196630 ILN196630:ILP196630 IVJ196630:IVL196630 JFF196630:JFH196630 JPB196630:JPD196630 JYX196630:JYZ196630 KIT196630:KIV196630 KSP196630:KSR196630 LCL196630:LCN196630 LMH196630:LMJ196630 LWD196630:LWF196630 MFZ196630:MGB196630 MPV196630:MPX196630 MZR196630:MZT196630 NJN196630:NJP196630 NTJ196630:NTL196630 ODF196630:ODH196630 ONB196630:OND196630 OWX196630:OWZ196630 PGT196630:PGV196630 PQP196630:PQR196630 QAL196630:QAN196630 QKH196630:QKJ196630 QUD196630:QUF196630 RDZ196630:REB196630 RNV196630:RNX196630 RXR196630:RXT196630 SHN196630:SHP196630 SRJ196630:SRL196630 TBF196630:TBH196630 TLB196630:TLD196630 TUX196630:TUZ196630 UET196630:UEV196630 UOP196630:UOR196630 UYL196630:UYN196630 VIH196630:VIJ196630 VSD196630:VSF196630 WBZ196630:WCB196630 WLV196630:WLX196630 WVR196630:WVT196630 J262166:L262166 JF262166:JH262166 TB262166:TD262166 ACX262166:ACZ262166 AMT262166:AMV262166 AWP262166:AWR262166 BGL262166:BGN262166 BQH262166:BQJ262166 CAD262166:CAF262166 CJZ262166:CKB262166 CTV262166:CTX262166 DDR262166:DDT262166 DNN262166:DNP262166 DXJ262166:DXL262166 EHF262166:EHH262166 ERB262166:ERD262166 FAX262166:FAZ262166 FKT262166:FKV262166 FUP262166:FUR262166 GEL262166:GEN262166 GOH262166:GOJ262166 GYD262166:GYF262166 HHZ262166:HIB262166 HRV262166:HRX262166 IBR262166:IBT262166 ILN262166:ILP262166 IVJ262166:IVL262166 JFF262166:JFH262166 JPB262166:JPD262166 JYX262166:JYZ262166 KIT262166:KIV262166 KSP262166:KSR262166 LCL262166:LCN262166 LMH262166:LMJ262166 LWD262166:LWF262166 MFZ262166:MGB262166 MPV262166:MPX262166 MZR262166:MZT262166 NJN262166:NJP262166 NTJ262166:NTL262166 ODF262166:ODH262166 ONB262166:OND262166 OWX262166:OWZ262166 PGT262166:PGV262166 PQP262166:PQR262166 QAL262166:QAN262166 QKH262166:QKJ262166 QUD262166:QUF262166 RDZ262166:REB262166 RNV262166:RNX262166 RXR262166:RXT262166 SHN262166:SHP262166 SRJ262166:SRL262166 TBF262166:TBH262166 TLB262166:TLD262166 TUX262166:TUZ262166 UET262166:UEV262166 UOP262166:UOR262166 UYL262166:UYN262166 VIH262166:VIJ262166 VSD262166:VSF262166 WBZ262166:WCB262166 WLV262166:WLX262166 WVR262166:WVT262166 J327702:L327702 JF327702:JH327702 TB327702:TD327702 ACX327702:ACZ327702 AMT327702:AMV327702 AWP327702:AWR327702 BGL327702:BGN327702 BQH327702:BQJ327702 CAD327702:CAF327702 CJZ327702:CKB327702 CTV327702:CTX327702 DDR327702:DDT327702 DNN327702:DNP327702 DXJ327702:DXL327702 EHF327702:EHH327702 ERB327702:ERD327702 FAX327702:FAZ327702 FKT327702:FKV327702 FUP327702:FUR327702 GEL327702:GEN327702 GOH327702:GOJ327702 GYD327702:GYF327702 HHZ327702:HIB327702 HRV327702:HRX327702 IBR327702:IBT327702 ILN327702:ILP327702 IVJ327702:IVL327702 JFF327702:JFH327702 JPB327702:JPD327702 JYX327702:JYZ327702 KIT327702:KIV327702 KSP327702:KSR327702 LCL327702:LCN327702 LMH327702:LMJ327702 LWD327702:LWF327702 MFZ327702:MGB327702 MPV327702:MPX327702 MZR327702:MZT327702 NJN327702:NJP327702 NTJ327702:NTL327702 ODF327702:ODH327702 ONB327702:OND327702 OWX327702:OWZ327702 PGT327702:PGV327702 PQP327702:PQR327702 QAL327702:QAN327702 QKH327702:QKJ327702 QUD327702:QUF327702 RDZ327702:REB327702 RNV327702:RNX327702 RXR327702:RXT327702 SHN327702:SHP327702 SRJ327702:SRL327702 TBF327702:TBH327702 TLB327702:TLD327702 TUX327702:TUZ327702 UET327702:UEV327702 UOP327702:UOR327702 UYL327702:UYN327702 VIH327702:VIJ327702 VSD327702:VSF327702 WBZ327702:WCB327702 WLV327702:WLX327702 WVR327702:WVT327702 J393238:L393238 JF393238:JH393238 TB393238:TD393238 ACX393238:ACZ393238 AMT393238:AMV393238 AWP393238:AWR393238 BGL393238:BGN393238 BQH393238:BQJ393238 CAD393238:CAF393238 CJZ393238:CKB393238 CTV393238:CTX393238 DDR393238:DDT393238 DNN393238:DNP393238 DXJ393238:DXL393238 EHF393238:EHH393238 ERB393238:ERD393238 FAX393238:FAZ393238 FKT393238:FKV393238 FUP393238:FUR393238 GEL393238:GEN393238 GOH393238:GOJ393238 GYD393238:GYF393238 HHZ393238:HIB393238 HRV393238:HRX393238 IBR393238:IBT393238 ILN393238:ILP393238 IVJ393238:IVL393238 JFF393238:JFH393238 JPB393238:JPD393238 JYX393238:JYZ393238 KIT393238:KIV393238 KSP393238:KSR393238 LCL393238:LCN393238 LMH393238:LMJ393238 LWD393238:LWF393238 MFZ393238:MGB393238 MPV393238:MPX393238 MZR393238:MZT393238 NJN393238:NJP393238 NTJ393238:NTL393238 ODF393238:ODH393238 ONB393238:OND393238 OWX393238:OWZ393238 PGT393238:PGV393238 PQP393238:PQR393238 QAL393238:QAN393238 QKH393238:QKJ393238 QUD393238:QUF393238 RDZ393238:REB393238 RNV393238:RNX393238 RXR393238:RXT393238 SHN393238:SHP393238 SRJ393238:SRL393238 TBF393238:TBH393238 TLB393238:TLD393238 TUX393238:TUZ393238 UET393238:UEV393238 UOP393238:UOR393238 UYL393238:UYN393238 VIH393238:VIJ393238 VSD393238:VSF393238 WBZ393238:WCB393238 WLV393238:WLX393238 WVR393238:WVT393238 J458774:L458774 JF458774:JH458774 TB458774:TD458774 ACX458774:ACZ458774 AMT458774:AMV458774 AWP458774:AWR458774 BGL458774:BGN458774 BQH458774:BQJ458774 CAD458774:CAF458774 CJZ458774:CKB458774 CTV458774:CTX458774 DDR458774:DDT458774 DNN458774:DNP458774 DXJ458774:DXL458774 EHF458774:EHH458774 ERB458774:ERD458774 FAX458774:FAZ458774 FKT458774:FKV458774 FUP458774:FUR458774 GEL458774:GEN458774 GOH458774:GOJ458774 GYD458774:GYF458774 HHZ458774:HIB458774 HRV458774:HRX458774 IBR458774:IBT458774 ILN458774:ILP458774 IVJ458774:IVL458774 JFF458774:JFH458774 JPB458774:JPD458774 JYX458774:JYZ458774 KIT458774:KIV458774 KSP458774:KSR458774 LCL458774:LCN458774 LMH458774:LMJ458774 LWD458774:LWF458774 MFZ458774:MGB458774 MPV458774:MPX458774 MZR458774:MZT458774 NJN458774:NJP458774 NTJ458774:NTL458774 ODF458774:ODH458774 ONB458774:OND458774 OWX458774:OWZ458774 PGT458774:PGV458774 PQP458774:PQR458774 QAL458774:QAN458774 QKH458774:QKJ458774 QUD458774:QUF458774 RDZ458774:REB458774 RNV458774:RNX458774 RXR458774:RXT458774 SHN458774:SHP458774 SRJ458774:SRL458774 TBF458774:TBH458774 TLB458774:TLD458774 TUX458774:TUZ458774 UET458774:UEV458774 UOP458774:UOR458774 UYL458774:UYN458774 VIH458774:VIJ458774 VSD458774:VSF458774 WBZ458774:WCB458774 WLV458774:WLX458774 WVR458774:WVT458774 J524310:L524310 JF524310:JH524310 TB524310:TD524310 ACX524310:ACZ524310 AMT524310:AMV524310 AWP524310:AWR524310 BGL524310:BGN524310 BQH524310:BQJ524310 CAD524310:CAF524310 CJZ524310:CKB524310 CTV524310:CTX524310 DDR524310:DDT524310 DNN524310:DNP524310 DXJ524310:DXL524310 EHF524310:EHH524310 ERB524310:ERD524310 FAX524310:FAZ524310 FKT524310:FKV524310 FUP524310:FUR524310 GEL524310:GEN524310 GOH524310:GOJ524310 GYD524310:GYF524310 HHZ524310:HIB524310 HRV524310:HRX524310 IBR524310:IBT524310 ILN524310:ILP524310 IVJ524310:IVL524310 JFF524310:JFH524310 JPB524310:JPD524310 JYX524310:JYZ524310 KIT524310:KIV524310 KSP524310:KSR524310 LCL524310:LCN524310 LMH524310:LMJ524310 LWD524310:LWF524310 MFZ524310:MGB524310 MPV524310:MPX524310 MZR524310:MZT524310 NJN524310:NJP524310 NTJ524310:NTL524310 ODF524310:ODH524310 ONB524310:OND524310 OWX524310:OWZ524310 PGT524310:PGV524310 PQP524310:PQR524310 QAL524310:QAN524310 QKH524310:QKJ524310 QUD524310:QUF524310 RDZ524310:REB524310 RNV524310:RNX524310 RXR524310:RXT524310 SHN524310:SHP524310 SRJ524310:SRL524310 TBF524310:TBH524310 TLB524310:TLD524310 TUX524310:TUZ524310 UET524310:UEV524310 UOP524310:UOR524310 UYL524310:UYN524310 VIH524310:VIJ524310 VSD524310:VSF524310 WBZ524310:WCB524310 WLV524310:WLX524310 WVR524310:WVT524310 J589846:L589846 JF589846:JH589846 TB589846:TD589846 ACX589846:ACZ589846 AMT589846:AMV589846 AWP589846:AWR589846 BGL589846:BGN589846 BQH589846:BQJ589846 CAD589846:CAF589846 CJZ589846:CKB589846 CTV589846:CTX589846 DDR589846:DDT589846 DNN589846:DNP589846 DXJ589846:DXL589846 EHF589846:EHH589846 ERB589846:ERD589846 FAX589846:FAZ589846 FKT589846:FKV589846 FUP589846:FUR589846 GEL589846:GEN589846 GOH589846:GOJ589846 GYD589846:GYF589846 HHZ589846:HIB589846 HRV589846:HRX589846 IBR589846:IBT589846 ILN589846:ILP589846 IVJ589846:IVL589846 JFF589846:JFH589846 JPB589846:JPD589846 JYX589846:JYZ589846 KIT589846:KIV589846 KSP589846:KSR589846 LCL589846:LCN589846 LMH589846:LMJ589846 LWD589846:LWF589846 MFZ589846:MGB589846 MPV589846:MPX589846 MZR589846:MZT589846 NJN589846:NJP589846 NTJ589846:NTL589846 ODF589846:ODH589846 ONB589846:OND589846 OWX589846:OWZ589846 PGT589846:PGV589846 PQP589846:PQR589846 QAL589846:QAN589846 QKH589846:QKJ589846 QUD589846:QUF589846 RDZ589846:REB589846 RNV589846:RNX589846 RXR589846:RXT589846 SHN589846:SHP589846 SRJ589846:SRL589846 TBF589846:TBH589846 TLB589846:TLD589846 TUX589846:TUZ589846 UET589846:UEV589846 UOP589846:UOR589846 UYL589846:UYN589846 VIH589846:VIJ589846 VSD589846:VSF589846 WBZ589846:WCB589846 WLV589846:WLX589846 WVR589846:WVT589846 J655382:L655382 JF655382:JH655382 TB655382:TD655382 ACX655382:ACZ655382 AMT655382:AMV655382 AWP655382:AWR655382 BGL655382:BGN655382 BQH655382:BQJ655382 CAD655382:CAF655382 CJZ655382:CKB655382 CTV655382:CTX655382 DDR655382:DDT655382 DNN655382:DNP655382 DXJ655382:DXL655382 EHF655382:EHH655382 ERB655382:ERD655382 FAX655382:FAZ655382 FKT655382:FKV655382 FUP655382:FUR655382 GEL655382:GEN655382 GOH655382:GOJ655382 GYD655382:GYF655382 HHZ655382:HIB655382 HRV655382:HRX655382 IBR655382:IBT655382 ILN655382:ILP655382 IVJ655382:IVL655382 JFF655382:JFH655382 JPB655382:JPD655382 JYX655382:JYZ655382 KIT655382:KIV655382 KSP655382:KSR655382 LCL655382:LCN655382 LMH655382:LMJ655382 LWD655382:LWF655382 MFZ655382:MGB655382 MPV655382:MPX655382 MZR655382:MZT655382 NJN655382:NJP655382 NTJ655382:NTL655382 ODF655382:ODH655382 ONB655382:OND655382 OWX655382:OWZ655382 PGT655382:PGV655382 PQP655382:PQR655382 QAL655382:QAN655382 QKH655382:QKJ655382 QUD655382:QUF655382 RDZ655382:REB655382 RNV655382:RNX655382 RXR655382:RXT655382 SHN655382:SHP655382 SRJ655382:SRL655382 TBF655382:TBH655382 TLB655382:TLD655382 TUX655382:TUZ655382 UET655382:UEV655382 UOP655382:UOR655382 UYL655382:UYN655382 VIH655382:VIJ655382 VSD655382:VSF655382 WBZ655382:WCB655382 WLV655382:WLX655382 WVR655382:WVT655382 J720918:L720918 JF720918:JH720918 TB720918:TD720918 ACX720918:ACZ720918 AMT720918:AMV720918 AWP720918:AWR720918 BGL720918:BGN720918 BQH720918:BQJ720918 CAD720918:CAF720918 CJZ720918:CKB720918 CTV720918:CTX720918 DDR720918:DDT720918 DNN720918:DNP720918 DXJ720918:DXL720918 EHF720918:EHH720918 ERB720918:ERD720918 FAX720918:FAZ720918 FKT720918:FKV720918 FUP720918:FUR720918 GEL720918:GEN720918 GOH720918:GOJ720918 GYD720918:GYF720918 HHZ720918:HIB720918 HRV720918:HRX720918 IBR720918:IBT720918 ILN720918:ILP720918 IVJ720918:IVL720918 JFF720918:JFH720918 JPB720918:JPD720918 JYX720918:JYZ720918 KIT720918:KIV720918 KSP720918:KSR720918 LCL720918:LCN720918 LMH720918:LMJ720918 LWD720918:LWF720918 MFZ720918:MGB720918 MPV720918:MPX720918 MZR720918:MZT720918 NJN720918:NJP720918 NTJ720918:NTL720918 ODF720918:ODH720918 ONB720918:OND720918 OWX720918:OWZ720918 PGT720918:PGV720918 PQP720918:PQR720918 QAL720918:QAN720918 QKH720918:QKJ720918 QUD720918:QUF720918 RDZ720918:REB720918 RNV720918:RNX720918 RXR720918:RXT720918 SHN720918:SHP720918 SRJ720918:SRL720918 TBF720918:TBH720918 TLB720918:TLD720918 TUX720918:TUZ720918 UET720918:UEV720918 UOP720918:UOR720918 UYL720918:UYN720918 VIH720918:VIJ720918 VSD720918:VSF720918 WBZ720918:WCB720918 WLV720918:WLX720918 WVR720918:WVT720918 J786454:L786454 JF786454:JH786454 TB786454:TD786454 ACX786454:ACZ786454 AMT786454:AMV786454 AWP786454:AWR786454 BGL786454:BGN786454 BQH786454:BQJ786454 CAD786454:CAF786454 CJZ786454:CKB786454 CTV786454:CTX786454 DDR786454:DDT786454 DNN786454:DNP786454 DXJ786454:DXL786454 EHF786454:EHH786454 ERB786454:ERD786454 FAX786454:FAZ786454 FKT786454:FKV786454 FUP786454:FUR786454 GEL786454:GEN786454 GOH786454:GOJ786454 GYD786454:GYF786454 HHZ786454:HIB786454 HRV786454:HRX786454 IBR786454:IBT786454 ILN786454:ILP786454 IVJ786454:IVL786454 JFF786454:JFH786454 JPB786454:JPD786454 JYX786454:JYZ786454 KIT786454:KIV786454 KSP786454:KSR786454 LCL786454:LCN786454 LMH786454:LMJ786454 LWD786454:LWF786454 MFZ786454:MGB786454 MPV786454:MPX786454 MZR786454:MZT786454 NJN786454:NJP786454 NTJ786454:NTL786454 ODF786454:ODH786454 ONB786454:OND786454 OWX786454:OWZ786454 PGT786454:PGV786454 PQP786454:PQR786454 QAL786454:QAN786454 QKH786454:QKJ786454 QUD786454:QUF786454 RDZ786454:REB786454 RNV786454:RNX786454 RXR786454:RXT786454 SHN786454:SHP786454 SRJ786454:SRL786454 TBF786454:TBH786454 TLB786454:TLD786454 TUX786454:TUZ786454 UET786454:UEV786454 UOP786454:UOR786454 UYL786454:UYN786454 VIH786454:VIJ786454 VSD786454:VSF786454 WBZ786454:WCB786454 WLV786454:WLX786454 WVR786454:WVT786454 J851990:L851990 JF851990:JH851990 TB851990:TD851990 ACX851990:ACZ851990 AMT851990:AMV851990 AWP851990:AWR851990 BGL851990:BGN851990 BQH851990:BQJ851990 CAD851990:CAF851990 CJZ851990:CKB851990 CTV851990:CTX851990 DDR851990:DDT851990 DNN851990:DNP851990 DXJ851990:DXL851990 EHF851990:EHH851990 ERB851990:ERD851990 FAX851990:FAZ851990 FKT851990:FKV851990 FUP851990:FUR851990 GEL851990:GEN851990 GOH851990:GOJ851990 GYD851990:GYF851990 HHZ851990:HIB851990 HRV851990:HRX851990 IBR851990:IBT851990 ILN851990:ILP851990 IVJ851990:IVL851990 JFF851990:JFH851990 JPB851990:JPD851990 JYX851990:JYZ851990 KIT851990:KIV851990 KSP851990:KSR851990 LCL851990:LCN851990 LMH851990:LMJ851990 LWD851990:LWF851990 MFZ851990:MGB851990 MPV851990:MPX851990 MZR851990:MZT851990 NJN851990:NJP851990 NTJ851990:NTL851990 ODF851990:ODH851990 ONB851990:OND851990 OWX851990:OWZ851990 PGT851990:PGV851990 PQP851990:PQR851990 QAL851990:QAN851990 QKH851990:QKJ851990 QUD851990:QUF851990 RDZ851990:REB851990 RNV851990:RNX851990 RXR851990:RXT851990 SHN851990:SHP851990 SRJ851990:SRL851990 TBF851990:TBH851990 TLB851990:TLD851990 TUX851990:TUZ851990 UET851990:UEV851990 UOP851990:UOR851990 UYL851990:UYN851990 VIH851990:VIJ851990 VSD851990:VSF851990 WBZ851990:WCB851990 WLV851990:WLX851990 WVR851990:WVT851990 J917526:L917526 JF917526:JH917526 TB917526:TD917526 ACX917526:ACZ917526 AMT917526:AMV917526 AWP917526:AWR917526 BGL917526:BGN917526 BQH917526:BQJ917526 CAD917526:CAF917526 CJZ917526:CKB917526 CTV917526:CTX917526 DDR917526:DDT917526 DNN917526:DNP917526 DXJ917526:DXL917526 EHF917526:EHH917526 ERB917526:ERD917526 FAX917526:FAZ917526 FKT917526:FKV917526 FUP917526:FUR917526 GEL917526:GEN917526 GOH917526:GOJ917526 GYD917526:GYF917526 HHZ917526:HIB917526 HRV917526:HRX917526 IBR917526:IBT917526 ILN917526:ILP917526 IVJ917526:IVL917526 JFF917526:JFH917526 JPB917526:JPD917526 JYX917526:JYZ917526 KIT917526:KIV917526 KSP917526:KSR917526 LCL917526:LCN917526 LMH917526:LMJ917526 LWD917526:LWF917526 MFZ917526:MGB917526 MPV917526:MPX917526 MZR917526:MZT917526 NJN917526:NJP917526 NTJ917526:NTL917526 ODF917526:ODH917526 ONB917526:OND917526 OWX917526:OWZ917526 PGT917526:PGV917526 PQP917526:PQR917526 QAL917526:QAN917526 QKH917526:QKJ917526 QUD917526:QUF917526 RDZ917526:REB917526 RNV917526:RNX917526 RXR917526:RXT917526 SHN917526:SHP917526 SRJ917526:SRL917526 TBF917526:TBH917526 TLB917526:TLD917526 TUX917526:TUZ917526 UET917526:UEV917526 UOP917526:UOR917526 UYL917526:UYN917526 VIH917526:VIJ917526 VSD917526:VSF917526 WBZ917526:WCB917526 WLV917526:WLX917526 WVR917526:WVT917526 J983062:L983062 JF983062:JH983062 TB983062:TD983062 ACX983062:ACZ983062 AMT983062:AMV983062 AWP983062:AWR983062 BGL983062:BGN983062 BQH983062:BQJ983062 CAD983062:CAF983062 CJZ983062:CKB983062 CTV983062:CTX983062 DDR983062:DDT983062 DNN983062:DNP983062 DXJ983062:DXL983062 EHF983062:EHH983062 ERB983062:ERD983062 FAX983062:FAZ983062 FKT983062:FKV983062 FUP983062:FUR983062 GEL983062:GEN983062 GOH983062:GOJ983062 GYD983062:GYF983062 HHZ983062:HIB983062 HRV983062:HRX983062 IBR983062:IBT983062 ILN983062:ILP983062 IVJ983062:IVL983062 JFF983062:JFH983062 JPB983062:JPD983062 JYX983062:JYZ983062 KIT983062:KIV983062 KSP983062:KSR983062 LCL983062:LCN983062 LMH983062:LMJ983062 LWD983062:LWF983062 MFZ983062:MGB983062 MPV983062:MPX983062 MZR983062:MZT983062 NJN983062:NJP983062 NTJ983062:NTL983062 ODF983062:ODH983062 ONB983062:OND983062 OWX983062:OWZ983062 PGT983062:PGV983062 PQP983062:PQR983062 QAL983062:QAN983062 QKH983062:QKJ983062 QUD983062:QUF983062 RDZ983062:REB983062 RNV983062:RNX983062 RXR983062:RXT983062 SHN983062:SHP983062 SRJ983062:SRL983062 TBF983062:TBH983062 TLB983062:TLD983062 TUX983062:TUZ983062 UET983062:UEV983062 UOP983062:UOR983062 UYL983062:UYN983062 VIH983062:VIJ983062 VSD983062:VSF983062 WBZ983062:WCB983062 WLV983062:WLX983062 WVR983062:WVT983062" xr:uid="{1E4DC387-B0C4-47AC-93D9-345E33D928FA}">
      <formula1>$E$53:$E$69</formula1>
    </dataValidation>
  </dataValidations>
  <pageMargins left="0.59333333333333338" right="3.937007874015748E-2" top="0.34125" bottom="0.19685039370078741" header="0" footer="0"/>
  <pageSetup paperSize="9" scale="6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BA5B8-C56A-4E00-8EAC-3A6EE67A6FE2}">
  <dimension ref="A1:G123"/>
  <sheetViews>
    <sheetView showGridLines="0" view="pageLayout" topLeftCell="A17" zoomScaleNormal="100" workbookViewId="0">
      <selection activeCell="I31" sqref="I31"/>
    </sheetView>
  </sheetViews>
  <sheetFormatPr baseColWidth="10" defaultRowHeight="13.5" x14ac:dyDescent="0.25"/>
  <cols>
    <col min="1" max="1" width="19.42578125" style="61" customWidth="1"/>
    <col min="2" max="2" width="19.42578125" style="1" customWidth="1"/>
    <col min="3" max="3" width="11.28515625" style="1" customWidth="1"/>
    <col min="4" max="4" width="11.5703125" style="1" customWidth="1"/>
    <col min="5" max="5" width="7.85546875" style="1" customWidth="1"/>
    <col min="6" max="6" width="23.7109375" style="1" customWidth="1"/>
    <col min="7" max="256" width="11.42578125" style="1"/>
    <col min="257" max="258" width="19.42578125" style="1" customWidth="1"/>
    <col min="259" max="259" width="11.28515625" style="1" customWidth="1"/>
    <col min="260" max="260" width="11.5703125" style="1" customWidth="1"/>
    <col min="261" max="261" width="7.85546875" style="1" customWidth="1"/>
    <col min="262" max="262" width="23.7109375" style="1" customWidth="1"/>
    <col min="263" max="512" width="11.42578125" style="1"/>
    <col min="513" max="514" width="19.42578125" style="1" customWidth="1"/>
    <col min="515" max="515" width="11.28515625" style="1" customWidth="1"/>
    <col min="516" max="516" width="11.5703125" style="1" customWidth="1"/>
    <col min="517" max="517" width="7.85546875" style="1" customWidth="1"/>
    <col min="518" max="518" width="23.7109375" style="1" customWidth="1"/>
    <col min="519" max="768" width="11.42578125" style="1"/>
    <col min="769" max="770" width="19.42578125" style="1" customWidth="1"/>
    <col min="771" max="771" width="11.28515625" style="1" customWidth="1"/>
    <col min="772" max="772" width="11.5703125" style="1" customWidth="1"/>
    <col min="773" max="773" width="7.85546875" style="1" customWidth="1"/>
    <col min="774" max="774" width="23.7109375" style="1" customWidth="1"/>
    <col min="775" max="1024" width="11.42578125" style="1"/>
    <col min="1025" max="1026" width="19.42578125" style="1" customWidth="1"/>
    <col min="1027" max="1027" width="11.28515625" style="1" customWidth="1"/>
    <col min="1028" max="1028" width="11.5703125" style="1" customWidth="1"/>
    <col min="1029" max="1029" width="7.85546875" style="1" customWidth="1"/>
    <col min="1030" max="1030" width="23.7109375" style="1" customWidth="1"/>
    <col min="1031" max="1280" width="11.42578125" style="1"/>
    <col min="1281" max="1282" width="19.42578125" style="1" customWidth="1"/>
    <col min="1283" max="1283" width="11.28515625" style="1" customWidth="1"/>
    <col min="1284" max="1284" width="11.5703125" style="1" customWidth="1"/>
    <col min="1285" max="1285" width="7.85546875" style="1" customWidth="1"/>
    <col min="1286" max="1286" width="23.7109375" style="1" customWidth="1"/>
    <col min="1287" max="1536" width="11.42578125" style="1"/>
    <col min="1537" max="1538" width="19.42578125" style="1" customWidth="1"/>
    <col min="1539" max="1539" width="11.28515625" style="1" customWidth="1"/>
    <col min="1540" max="1540" width="11.5703125" style="1" customWidth="1"/>
    <col min="1541" max="1541" width="7.85546875" style="1" customWidth="1"/>
    <col min="1542" max="1542" width="23.7109375" style="1" customWidth="1"/>
    <col min="1543" max="1792" width="11.42578125" style="1"/>
    <col min="1793" max="1794" width="19.42578125" style="1" customWidth="1"/>
    <col min="1795" max="1795" width="11.28515625" style="1" customWidth="1"/>
    <col min="1796" max="1796" width="11.5703125" style="1" customWidth="1"/>
    <col min="1797" max="1797" width="7.85546875" style="1" customWidth="1"/>
    <col min="1798" max="1798" width="23.7109375" style="1" customWidth="1"/>
    <col min="1799" max="2048" width="11.42578125" style="1"/>
    <col min="2049" max="2050" width="19.42578125" style="1" customWidth="1"/>
    <col min="2051" max="2051" width="11.28515625" style="1" customWidth="1"/>
    <col min="2052" max="2052" width="11.5703125" style="1" customWidth="1"/>
    <col min="2053" max="2053" width="7.85546875" style="1" customWidth="1"/>
    <col min="2054" max="2054" width="23.7109375" style="1" customWidth="1"/>
    <col min="2055" max="2304" width="11.42578125" style="1"/>
    <col min="2305" max="2306" width="19.42578125" style="1" customWidth="1"/>
    <col min="2307" max="2307" width="11.28515625" style="1" customWidth="1"/>
    <col min="2308" max="2308" width="11.5703125" style="1" customWidth="1"/>
    <col min="2309" max="2309" width="7.85546875" style="1" customWidth="1"/>
    <col min="2310" max="2310" width="23.7109375" style="1" customWidth="1"/>
    <col min="2311" max="2560" width="11.42578125" style="1"/>
    <col min="2561" max="2562" width="19.42578125" style="1" customWidth="1"/>
    <col min="2563" max="2563" width="11.28515625" style="1" customWidth="1"/>
    <col min="2564" max="2564" width="11.5703125" style="1" customWidth="1"/>
    <col min="2565" max="2565" width="7.85546875" style="1" customWidth="1"/>
    <col min="2566" max="2566" width="23.7109375" style="1" customWidth="1"/>
    <col min="2567" max="2816" width="11.42578125" style="1"/>
    <col min="2817" max="2818" width="19.42578125" style="1" customWidth="1"/>
    <col min="2819" max="2819" width="11.28515625" style="1" customWidth="1"/>
    <col min="2820" max="2820" width="11.5703125" style="1" customWidth="1"/>
    <col min="2821" max="2821" width="7.85546875" style="1" customWidth="1"/>
    <col min="2822" max="2822" width="23.7109375" style="1" customWidth="1"/>
    <col min="2823" max="3072" width="11.42578125" style="1"/>
    <col min="3073" max="3074" width="19.42578125" style="1" customWidth="1"/>
    <col min="3075" max="3075" width="11.28515625" style="1" customWidth="1"/>
    <col min="3076" max="3076" width="11.5703125" style="1" customWidth="1"/>
    <col min="3077" max="3077" width="7.85546875" style="1" customWidth="1"/>
    <col min="3078" max="3078" width="23.7109375" style="1" customWidth="1"/>
    <col min="3079" max="3328" width="11.42578125" style="1"/>
    <col min="3329" max="3330" width="19.42578125" style="1" customWidth="1"/>
    <col min="3331" max="3331" width="11.28515625" style="1" customWidth="1"/>
    <col min="3332" max="3332" width="11.5703125" style="1" customWidth="1"/>
    <col min="3333" max="3333" width="7.85546875" style="1" customWidth="1"/>
    <col min="3334" max="3334" width="23.7109375" style="1" customWidth="1"/>
    <col min="3335" max="3584" width="11.42578125" style="1"/>
    <col min="3585" max="3586" width="19.42578125" style="1" customWidth="1"/>
    <col min="3587" max="3587" width="11.28515625" style="1" customWidth="1"/>
    <col min="3588" max="3588" width="11.5703125" style="1" customWidth="1"/>
    <col min="3589" max="3589" width="7.85546875" style="1" customWidth="1"/>
    <col min="3590" max="3590" width="23.7109375" style="1" customWidth="1"/>
    <col min="3591" max="3840" width="11.42578125" style="1"/>
    <col min="3841" max="3842" width="19.42578125" style="1" customWidth="1"/>
    <col min="3843" max="3843" width="11.28515625" style="1" customWidth="1"/>
    <col min="3844" max="3844" width="11.5703125" style="1" customWidth="1"/>
    <col min="3845" max="3845" width="7.85546875" style="1" customWidth="1"/>
    <col min="3846" max="3846" width="23.7109375" style="1" customWidth="1"/>
    <col min="3847" max="4096" width="11.42578125" style="1"/>
    <col min="4097" max="4098" width="19.42578125" style="1" customWidth="1"/>
    <col min="4099" max="4099" width="11.28515625" style="1" customWidth="1"/>
    <col min="4100" max="4100" width="11.5703125" style="1" customWidth="1"/>
    <col min="4101" max="4101" width="7.85546875" style="1" customWidth="1"/>
    <col min="4102" max="4102" width="23.7109375" style="1" customWidth="1"/>
    <col min="4103" max="4352" width="11.42578125" style="1"/>
    <col min="4353" max="4354" width="19.42578125" style="1" customWidth="1"/>
    <col min="4355" max="4355" width="11.28515625" style="1" customWidth="1"/>
    <col min="4356" max="4356" width="11.5703125" style="1" customWidth="1"/>
    <col min="4357" max="4357" width="7.85546875" style="1" customWidth="1"/>
    <col min="4358" max="4358" width="23.7109375" style="1" customWidth="1"/>
    <col min="4359" max="4608" width="11.42578125" style="1"/>
    <col min="4609" max="4610" width="19.42578125" style="1" customWidth="1"/>
    <col min="4611" max="4611" width="11.28515625" style="1" customWidth="1"/>
    <col min="4612" max="4612" width="11.5703125" style="1" customWidth="1"/>
    <col min="4613" max="4613" width="7.85546875" style="1" customWidth="1"/>
    <col min="4614" max="4614" width="23.7109375" style="1" customWidth="1"/>
    <col min="4615" max="4864" width="11.42578125" style="1"/>
    <col min="4865" max="4866" width="19.42578125" style="1" customWidth="1"/>
    <col min="4867" max="4867" width="11.28515625" style="1" customWidth="1"/>
    <col min="4868" max="4868" width="11.5703125" style="1" customWidth="1"/>
    <col min="4869" max="4869" width="7.85546875" style="1" customWidth="1"/>
    <col min="4870" max="4870" width="23.7109375" style="1" customWidth="1"/>
    <col min="4871" max="5120" width="11.42578125" style="1"/>
    <col min="5121" max="5122" width="19.42578125" style="1" customWidth="1"/>
    <col min="5123" max="5123" width="11.28515625" style="1" customWidth="1"/>
    <col min="5124" max="5124" width="11.5703125" style="1" customWidth="1"/>
    <col min="5125" max="5125" width="7.85546875" style="1" customWidth="1"/>
    <col min="5126" max="5126" width="23.7109375" style="1" customWidth="1"/>
    <col min="5127" max="5376" width="11.42578125" style="1"/>
    <col min="5377" max="5378" width="19.42578125" style="1" customWidth="1"/>
    <col min="5379" max="5379" width="11.28515625" style="1" customWidth="1"/>
    <col min="5380" max="5380" width="11.5703125" style="1" customWidth="1"/>
    <col min="5381" max="5381" width="7.85546875" style="1" customWidth="1"/>
    <col min="5382" max="5382" width="23.7109375" style="1" customWidth="1"/>
    <col min="5383" max="5632" width="11.42578125" style="1"/>
    <col min="5633" max="5634" width="19.42578125" style="1" customWidth="1"/>
    <col min="5635" max="5635" width="11.28515625" style="1" customWidth="1"/>
    <col min="5636" max="5636" width="11.5703125" style="1" customWidth="1"/>
    <col min="5637" max="5637" width="7.85546875" style="1" customWidth="1"/>
    <col min="5638" max="5638" width="23.7109375" style="1" customWidth="1"/>
    <col min="5639" max="5888" width="11.42578125" style="1"/>
    <col min="5889" max="5890" width="19.42578125" style="1" customWidth="1"/>
    <col min="5891" max="5891" width="11.28515625" style="1" customWidth="1"/>
    <col min="5892" max="5892" width="11.5703125" style="1" customWidth="1"/>
    <col min="5893" max="5893" width="7.85546875" style="1" customWidth="1"/>
    <col min="5894" max="5894" width="23.7109375" style="1" customWidth="1"/>
    <col min="5895" max="6144" width="11.42578125" style="1"/>
    <col min="6145" max="6146" width="19.42578125" style="1" customWidth="1"/>
    <col min="6147" max="6147" width="11.28515625" style="1" customWidth="1"/>
    <col min="6148" max="6148" width="11.5703125" style="1" customWidth="1"/>
    <col min="6149" max="6149" width="7.85546875" style="1" customWidth="1"/>
    <col min="6150" max="6150" width="23.7109375" style="1" customWidth="1"/>
    <col min="6151" max="6400" width="11.42578125" style="1"/>
    <col min="6401" max="6402" width="19.42578125" style="1" customWidth="1"/>
    <col min="6403" max="6403" width="11.28515625" style="1" customWidth="1"/>
    <col min="6404" max="6404" width="11.5703125" style="1" customWidth="1"/>
    <col min="6405" max="6405" width="7.85546875" style="1" customWidth="1"/>
    <col min="6406" max="6406" width="23.7109375" style="1" customWidth="1"/>
    <col min="6407" max="6656" width="11.42578125" style="1"/>
    <col min="6657" max="6658" width="19.42578125" style="1" customWidth="1"/>
    <col min="6659" max="6659" width="11.28515625" style="1" customWidth="1"/>
    <col min="6660" max="6660" width="11.5703125" style="1" customWidth="1"/>
    <col min="6661" max="6661" width="7.85546875" style="1" customWidth="1"/>
    <col min="6662" max="6662" width="23.7109375" style="1" customWidth="1"/>
    <col min="6663" max="6912" width="11.42578125" style="1"/>
    <col min="6913" max="6914" width="19.42578125" style="1" customWidth="1"/>
    <col min="6915" max="6915" width="11.28515625" style="1" customWidth="1"/>
    <col min="6916" max="6916" width="11.5703125" style="1" customWidth="1"/>
    <col min="6917" max="6917" width="7.85546875" style="1" customWidth="1"/>
    <col min="6918" max="6918" width="23.7109375" style="1" customWidth="1"/>
    <col min="6919" max="7168" width="11.42578125" style="1"/>
    <col min="7169" max="7170" width="19.42578125" style="1" customWidth="1"/>
    <col min="7171" max="7171" width="11.28515625" style="1" customWidth="1"/>
    <col min="7172" max="7172" width="11.5703125" style="1" customWidth="1"/>
    <col min="7173" max="7173" width="7.85546875" style="1" customWidth="1"/>
    <col min="7174" max="7174" width="23.7109375" style="1" customWidth="1"/>
    <col min="7175" max="7424" width="11.42578125" style="1"/>
    <col min="7425" max="7426" width="19.42578125" style="1" customWidth="1"/>
    <col min="7427" max="7427" width="11.28515625" style="1" customWidth="1"/>
    <col min="7428" max="7428" width="11.5703125" style="1" customWidth="1"/>
    <col min="7429" max="7429" width="7.85546875" style="1" customWidth="1"/>
    <col min="7430" max="7430" width="23.7109375" style="1" customWidth="1"/>
    <col min="7431" max="7680" width="11.42578125" style="1"/>
    <col min="7681" max="7682" width="19.42578125" style="1" customWidth="1"/>
    <col min="7683" max="7683" width="11.28515625" style="1" customWidth="1"/>
    <col min="7684" max="7684" width="11.5703125" style="1" customWidth="1"/>
    <col min="7685" max="7685" width="7.85546875" style="1" customWidth="1"/>
    <col min="7686" max="7686" width="23.7109375" style="1" customWidth="1"/>
    <col min="7687" max="7936" width="11.42578125" style="1"/>
    <col min="7937" max="7938" width="19.42578125" style="1" customWidth="1"/>
    <col min="7939" max="7939" width="11.28515625" style="1" customWidth="1"/>
    <col min="7940" max="7940" width="11.5703125" style="1" customWidth="1"/>
    <col min="7941" max="7941" width="7.85546875" style="1" customWidth="1"/>
    <col min="7942" max="7942" width="23.7109375" style="1" customWidth="1"/>
    <col min="7943" max="8192" width="11.42578125" style="1"/>
    <col min="8193" max="8194" width="19.42578125" style="1" customWidth="1"/>
    <col min="8195" max="8195" width="11.28515625" style="1" customWidth="1"/>
    <col min="8196" max="8196" width="11.5703125" style="1" customWidth="1"/>
    <col min="8197" max="8197" width="7.85546875" style="1" customWidth="1"/>
    <col min="8198" max="8198" width="23.7109375" style="1" customWidth="1"/>
    <col min="8199" max="8448" width="11.42578125" style="1"/>
    <col min="8449" max="8450" width="19.42578125" style="1" customWidth="1"/>
    <col min="8451" max="8451" width="11.28515625" style="1" customWidth="1"/>
    <col min="8452" max="8452" width="11.5703125" style="1" customWidth="1"/>
    <col min="8453" max="8453" width="7.85546875" style="1" customWidth="1"/>
    <col min="8454" max="8454" width="23.7109375" style="1" customWidth="1"/>
    <col min="8455" max="8704" width="11.42578125" style="1"/>
    <col min="8705" max="8706" width="19.42578125" style="1" customWidth="1"/>
    <col min="8707" max="8707" width="11.28515625" style="1" customWidth="1"/>
    <col min="8708" max="8708" width="11.5703125" style="1" customWidth="1"/>
    <col min="8709" max="8709" width="7.85546875" style="1" customWidth="1"/>
    <col min="8710" max="8710" width="23.7109375" style="1" customWidth="1"/>
    <col min="8711" max="8960" width="11.42578125" style="1"/>
    <col min="8961" max="8962" width="19.42578125" style="1" customWidth="1"/>
    <col min="8963" max="8963" width="11.28515625" style="1" customWidth="1"/>
    <col min="8964" max="8964" width="11.5703125" style="1" customWidth="1"/>
    <col min="8965" max="8965" width="7.85546875" style="1" customWidth="1"/>
    <col min="8966" max="8966" width="23.7109375" style="1" customWidth="1"/>
    <col min="8967" max="9216" width="11.42578125" style="1"/>
    <col min="9217" max="9218" width="19.42578125" style="1" customWidth="1"/>
    <col min="9219" max="9219" width="11.28515625" style="1" customWidth="1"/>
    <col min="9220" max="9220" width="11.5703125" style="1" customWidth="1"/>
    <col min="9221" max="9221" width="7.85546875" style="1" customWidth="1"/>
    <col min="9222" max="9222" width="23.7109375" style="1" customWidth="1"/>
    <col min="9223" max="9472" width="11.42578125" style="1"/>
    <col min="9473" max="9474" width="19.42578125" style="1" customWidth="1"/>
    <col min="9475" max="9475" width="11.28515625" style="1" customWidth="1"/>
    <col min="9476" max="9476" width="11.5703125" style="1" customWidth="1"/>
    <col min="9477" max="9477" width="7.85546875" style="1" customWidth="1"/>
    <col min="9478" max="9478" width="23.7109375" style="1" customWidth="1"/>
    <col min="9479" max="9728" width="11.42578125" style="1"/>
    <col min="9729" max="9730" width="19.42578125" style="1" customWidth="1"/>
    <col min="9731" max="9731" width="11.28515625" style="1" customWidth="1"/>
    <col min="9732" max="9732" width="11.5703125" style="1" customWidth="1"/>
    <col min="9733" max="9733" width="7.85546875" style="1" customWidth="1"/>
    <col min="9734" max="9734" width="23.7109375" style="1" customWidth="1"/>
    <col min="9735" max="9984" width="11.42578125" style="1"/>
    <col min="9985" max="9986" width="19.42578125" style="1" customWidth="1"/>
    <col min="9987" max="9987" width="11.28515625" style="1" customWidth="1"/>
    <col min="9988" max="9988" width="11.5703125" style="1" customWidth="1"/>
    <col min="9989" max="9989" width="7.85546875" style="1" customWidth="1"/>
    <col min="9990" max="9990" width="23.7109375" style="1" customWidth="1"/>
    <col min="9991" max="10240" width="11.42578125" style="1"/>
    <col min="10241" max="10242" width="19.42578125" style="1" customWidth="1"/>
    <col min="10243" max="10243" width="11.28515625" style="1" customWidth="1"/>
    <col min="10244" max="10244" width="11.5703125" style="1" customWidth="1"/>
    <col min="10245" max="10245" width="7.85546875" style="1" customWidth="1"/>
    <col min="10246" max="10246" width="23.7109375" style="1" customWidth="1"/>
    <col min="10247" max="10496" width="11.42578125" style="1"/>
    <col min="10497" max="10498" width="19.42578125" style="1" customWidth="1"/>
    <col min="10499" max="10499" width="11.28515625" style="1" customWidth="1"/>
    <col min="10500" max="10500" width="11.5703125" style="1" customWidth="1"/>
    <col min="10501" max="10501" width="7.85546875" style="1" customWidth="1"/>
    <col min="10502" max="10502" width="23.7109375" style="1" customWidth="1"/>
    <col min="10503" max="10752" width="11.42578125" style="1"/>
    <col min="10753" max="10754" width="19.42578125" style="1" customWidth="1"/>
    <col min="10755" max="10755" width="11.28515625" style="1" customWidth="1"/>
    <col min="10756" max="10756" width="11.5703125" style="1" customWidth="1"/>
    <col min="10757" max="10757" width="7.85546875" style="1" customWidth="1"/>
    <col min="10758" max="10758" width="23.7109375" style="1" customWidth="1"/>
    <col min="10759" max="11008" width="11.42578125" style="1"/>
    <col min="11009" max="11010" width="19.42578125" style="1" customWidth="1"/>
    <col min="11011" max="11011" width="11.28515625" style="1" customWidth="1"/>
    <col min="11012" max="11012" width="11.5703125" style="1" customWidth="1"/>
    <col min="11013" max="11013" width="7.85546875" style="1" customWidth="1"/>
    <col min="11014" max="11014" width="23.7109375" style="1" customWidth="1"/>
    <col min="11015" max="11264" width="11.42578125" style="1"/>
    <col min="11265" max="11266" width="19.42578125" style="1" customWidth="1"/>
    <col min="11267" max="11267" width="11.28515625" style="1" customWidth="1"/>
    <col min="11268" max="11268" width="11.5703125" style="1" customWidth="1"/>
    <col min="11269" max="11269" width="7.85546875" style="1" customWidth="1"/>
    <col min="11270" max="11270" width="23.7109375" style="1" customWidth="1"/>
    <col min="11271" max="11520" width="11.42578125" style="1"/>
    <col min="11521" max="11522" width="19.42578125" style="1" customWidth="1"/>
    <col min="11523" max="11523" width="11.28515625" style="1" customWidth="1"/>
    <col min="11524" max="11524" width="11.5703125" style="1" customWidth="1"/>
    <col min="11525" max="11525" width="7.85546875" style="1" customWidth="1"/>
    <col min="11526" max="11526" width="23.7109375" style="1" customWidth="1"/>
    <col min="11527" max="11776" width="11.42578125" style="1"/>
    <col min="11777" max="11778" width="19.42578125" style="1" customWidth="1"/>
    <col min="11779" max="11779" width="11.28515625" style="1" customWidth="1"/>
    <col min="11780" max="11780" width="11.5703125" style="1" customWidth="1"/>
    <col min="11781" max="11781" width="7.85546875" style="1" customWidth="1"/>
    <col min="11782" max="11782" width="23.7109375" style="1" customWidth="1"/>
    <col min="11783" max="12032" width="11.42578125" style="1"/>
    <col min="12033" max="12034" width="19.42578125" style="1" customWidth="1"/>
    <col min="12035" max="12035" width="11.28515625" style="1" customWidth="1"/>
    <col min="12036" max="12036" width="11.5703125" style="1" customWidth="1"/>
    <col min="12037" max="12037" width="7.85546875" style="1" customWidth="1"/>
    <col min="12038" max="12038" width="23.7109375" style="1" customWidth="1"/>
    <col min="12039" max="12288" width="11.42578125" style="1"/>
    <col min="12289" max="12290" width="19.42578125" style="1" customWidth="1"/>
    <col min="12291" max="12291" width="11.28515625" style="1" customWidth="1"/>
    <col min="12292" max="12292" width="11.5703125" style="1" customWidth="1"/>
    <col min="12293" max="12293" width="7.85546875" style="1" customWidth="1"/>
    <col min="12294" max="12294" width="23.7109375" style="1" customWidth="1"/>
    <col min="12295" max="12544" width="11.42578125" style="1"/>
    <col min="12545" max="12546" width="19.42578125" style="1" customWidth="1"/>
    <col min="12547" max="12547" width="11.28515625" style="1" customWidth="1"/>
    <col min="12548" max="12548" width="11.5703125" style="1" customWidth="1"/>
    <col min="12549" max="12549" width="7.85546875" style="1" customWidth="1"/>
    <col min="12550" max="12550" width="23.7109375" style="1" customWidth="1"/>
    <col min="12551" max="12800" width="11.42578125" style="1"/>
    <col min="12801" max="12802" width="19.42578125" style="1" customWidth="1"/>
    <col min="12803" max="12803" width="11.28515625" style="1" customWidth="1"/>
    <col min="12804" max="12804" width="11.5703125" style="1" customWidth="1"/>
    <col min="12805" max="12805" width="7.85546875" style="1" customWidth="1"/>
    <col min="12806" max="12806" width="23.7109375" style="1" customWidth="1"/>
    <col min="12807" max="13056" width="11.42578125" style="1"/>
    <col min="13057" max="13058" width="19.42578125" style="1" customWidth="1"/>
    <col min="13059" max="13059" width="11.28515625" style="1" customWidth="1"/>
    <col min="13060" max="13060" width="11.5703125" style="1" customWidth="1"/>
    <col min="13061" max="13061" width="7.85546875" style="1" customWidth="1"/>
    <col min="13062" max="13062" width="23.7109375" style="1" customWidth="1"/>
    <col min="13063" max="13312" width="11.42578125" style="1"/>
    <col min="13313" max="13314" width="19.42578125" style="1" customWidth="1"/>
    <col min="13315" max="13315" width="11.28515625" style="1" customWidth="1"/>
    <col min="13316" max="13316" width="11.5703125" style="1" customWidth="1"/>
    <col min="13317" max="13317" width="7.85546875" style="1" customWidth="1"/>
    <col min="13318" max="13318" width="23.7109375" style="1" customWidth="1"/>
    <col min="13319" max="13568" width="11.42578125" style="1"/>
    <col min="13569" max="13570" width="19.42578125" style="1" customWidth="1"/>
    <col min="13571" max="13571" width="11.28515625" style="1" customWidth="1"/>
    <col min="13572" max="13572" width="11.5703125" style="1" customWidth="1"/>
    <col min="13573" max="13573" width="7.85546875" style="1" customWidth="1"/>
    <col min="13574" max="13574" width="23.7109375" style="1" customWidth="1"/>
    <col min="13575" max="13824" width="11.42578125" style="1"/>
    <col min="13825" max="13826" width="19.42578125" style="1" customWidth="1"/>
    <col min="13827" max="13827" width="11.28515625" style="1" customWidth="1"/>
    <col min="13828" max="13828" width="11.5703125" style="1" customWidth="1"/>
    <col min="13829" max="13829" width="7.85546875" style="1" customWidth="1"/>
    <col min="13830" max="13830" width="23.7109375" style="1" customWidth="1"/>
    <col min="13831" max="14080" width="11.42578125" style="1"/>
    <col min="14081" max="14082" width="19.42578125" style="1" customWidth="1"/>
    <col min="14083" max="14083" width="11.28515625" style="1" customWidth="1"/>
    <col min="14084" max="14084" width="11.5703125" style="1" customWidth="1"/>
    <col min="14085" max="14085" width="7.85546875" style="1" customWidth="1"/>
    <col min="14086" max="14086" width="23.7109375" style="1" customWidth="1"/>
    <col min="14087" max="14336" width="11.42578125" style="1"/>
    <col min="14337" max="14338" width="19.42578125" style="1" customWidth="1"/>
    <col min="14339" max="14339" width="11.28515625" style="1" customWidth="1"/>
    <col min="14340" max="14340" width="11.5703125" style="1" customWidth="1"/>
    <col min="14341" max="14341" width="7.85546875" style="1" customWidth="1"/>
    <col min="14342" max="14342" width="23.7109375" style="1" customWidth="1"/>
    <col min="14343" max="14592" width="11.42578125" style="1"/>
    <col min="14593" max="14594" width="19.42578125" style="1" customWidth="1"/>
    <col min="14595" max="14595" width="11.28515625" style="1" customWidth="1"/>
    <col min="14596" max="14596" width="11.5703125" style="1" customWidth="1"/>
    <col min="14597" max="14597" width="7.85546875" style="1" customWidth="1"/>
    <col min="14598" max="14598" width="23.7109375" style="1" customWidth="1"/>
    <col min="14599" max="14848" width="11.42578125" style="1"/>
    <col min="14849" max="14850" width="19.42578125" style="1" customWidth="1"/>
    <col min="14851" max="14851" width="11.28515625" style="1" customWidth="1"/>
    <col min="14852" max="14852" width="11.5703125" style="1" customWidth="1"/>
    <col min="14853" max="14853" width="7.85546875" style="1" customWidth="1"/>
    <col min="14854" max="14854" width="23.7109375" style="1" customWidth="1"/>
    <col min="14855" max="15104" width="11.42578125" style="1"/>
    <col min="15105" max="15106" width="19.42578125" style="1" customWidth="1"/>
    <col min="15107" max="15107" width="11.28515625" style="1" customWidth="1"/>
    <col min="15108" max="15108" width="11.5703125" style="1" customWidth="1"/>
    <col min="15109" max="15109" width="7.85546875" style="1" customWidth="1"/>
    <col min="15110" max="15110" width="23.7109375" style="1" customWidth="1"/>
    <col min="15111" max="15360" width="11.42578125" style="1"/>
    <col min="15361" max="15362" width="19.42578125" style="1" customWidth="1"/>
    <col min="15363" max="15363" width="11.28515625" style="1" customWidth="1"/>
    <col min="15364" max="15364" width="11.5703125" style="1" customWidth="1"/>
    <col min="15365" max="15365" width="7.85546875" style="1" customWidth="1"/>
    <col min="15366" max="15366" width="23.7109375" style="1" customWidth="1"/>
    <col min="15367" max="15616" width="11.42578125" style="1"/>
    <col min="15617" max="15618" width="19.42578125" style="1" customWidth="1"/>
    <col min="15619" max="15619" width="11.28515625" style="1" customWidth="1"/>
    <col min="15620" max="15620" width="11.5703125" style="1" customWidth="1"/>
    <col min="15621" max="15621" width="7.85546875" style="1" customWidth="1"/>
    <col min="15622" max="15622" width="23.7109375" style="1" customWidth="1"/>
    <col min="15623" max="15872" width="11.42578125" style="1"/>
    <col min="15873" max="15874" width="19.42578125" style="1" customWidth="1"/>
    <col min="15875" max="15875" width="11.28515625" style="1" customWidth="1"/>
    <col min="15876" max="15876" width="11.5703125" style="1" customWidth="1"/>
    <col min="15877" max="15877" width="7.85546875" style="1" customWidth="1"/>
    <col min="15878" max="15878" width="23.7109375" style="1" customWidth="1"/>
    <col min="15879" max="16128" width="11.42578125" style="1"/>
    <col min="16129" max="16130" width="19.42578125" style="1" customWidth="1"/>
    <col min="16131" max="16131" width="11.28515625" style="1" customWidth="1"/>
    <col min="16132" max="16132" width="11.5703125" style="1" customWidth="1"/>
    <col min="16133" max="16133" width="7.85546875" style="1" customWidth="1"/>
    <col min="16134" max="16134" width="23.7109375" style="1" customWidth="1"/>
    <col min="16135" max="16384" width="11.42578125" style="1"/>
  </cols>
  <sheetData>
    <row r="1" spans="1:7" ht="21.75" customHeight="1" x14ac:dyDescent="0.25">
      <c r="A1" s="350"/>
      <c r="B1" s="4" t="str">
        <f>'[1]Redes 1'!B1</f>
        <v>REGISTRO DE INFORME MENSUAL</v>
      </c>
      <c r="C1" s="5"/>
      <c r="D1" s="5"/>
      <c r="E1" s="6"/>
      <c r="F1" s="351" t="s">
        <v>234</v>
      </c>
    </row>
    <row r="2" spans="1:7" ht="21.75" customHeight="1" x14ac:dyDescent="0.25">
      <c r="A2" s="352"/>
      <c r="B2" s="10"/>
      <c r="C2" s="11"/>
      <c r="D2" s="11"/>
      <c r="E2" s="12"/>
      <c r="F2" s="353"/>
    </row>
    <row r="3" spans="1:7" ht="21.75" customHeight="1" thickBot="1" x14ac:dyDescent="0.3">
      <c r="A3" s="352"/>
      <c r="B3" s="15"/>
      <c r="C3" s="16"/>
      <c r="D3" s="16"/>
      <c r="E3" s="17"/>
      <c r="F3" s="354"/>
    </row>
    <row r="4" spans="1:7" ht="26.25" customHeight="1" thickBot="1" x14ac:dyDescent="0.3">
      <c r="A4" s="355"/>
      <c r="B4" s="21" t="str">
        <f>'[1]Redes 1'!B3</f>
        <v>RG-GOM-CC-05-N851-12</v>
      </c>
      <c r="C4" s="22"/>
      <c r="D4" s="22"/>
      <c r="E4" s="23"/>
      <c r="F4" s="356" t="s">
        <v>235</v>
      </c>
    </row>
    <row r="5" spans="1:7" ht="12.75" customHeight="1" thickBot="1" x14ac:dyDescent="0.3">
      <c r="A5" s="352"/>
      <c r="B5" s="357"/>
      <c r="C5" s="357"/>
      <c r="D5" s="357"/>
      <c r="E5" s="357"/>
      <c r="F5" s="358"/>
    </row>
    <row r="6" spans="1:7" ht="18" customHeight="1" x14ac:dyDescent="0.25">
      <c r="A6" s="359" t="str">
        <f>'RED URB.-TANQUES 2'!A7:O7</f>
        <v>LABORATORIO DE CONTROL DE CALIDAD</v>
      </c>
      <c r="B6" s="360"/>
      <c r="C6" s="360"/>
      <c r="D6" s="360"/>
      <c r="E6" s="360"/>
      <c r="F6" s="361"/>
    </row>
    <row r="7" spans="1:7" ht="18" customHeight="1" x14ac:dyDescent="0.25">
      <c r="A7" s="362" t="str">
        <f>'RED URB.-TANQUES 2'!A8:O8</f>
        <v>ANALISIS:  FÍSICO - QUÍMICO Y MICROBIOLÓGICO</v>
      </c>
      <c r="B7" s="363"/>
      <c r="C7" s="363"/>
      <c r="D7" s="363"/>
      <c r="E7" s="363"/>
      <c r="F7" s="364"/>
    </row>
    <row r="8" spans="1:7" ht="24.75" customHeight="1" thickBot="1" x14ac:dyDescent="0.3">
      <c r="A8" s="365" t="s">
        <v>4</v>
      </c>
      <c r="B8" s="366"/>
      <c r="C8" s="366"/>
      <c r="D8" s="367" t="str">
        <f>'[1]Redes 1'!F5</f>
        <v>OCTUBRE 2024</v>
      </c>
      <c r="E8" s="368"/>
      <c r="F8" s="369"/>
    </row>
    <row r="9" spans="1:7" ht="17.25" customHeight="1" x14ac:dyDescent="0.3">
      <c r="A9" s="370"/>
      <c r="B9" s="370"/>
      <c r="C9" s="370"/>
      <c r="D9" s="370"/>
      <c r="E9" s="370"/>
      <c r="F9" s="2"/>
    </row>
    <row r="10" spans="1:7" ht="17.25" customHeight="1" thickBot="1" x14ac:dyDescent="0.35">
      <c r="A10" s="370"/>
      <c r="B10" s="370"/>
      <c r="C10" s="370"/>
      <c r="D10" s="370"/>
      <c r="E10" s="370"/>
      <c r="F10" s="2"/>
    </row>
    <row r="11" spans="1:7" ht="45.75" customHeight="1" thickBot="1" x14ac:dyDescent="0.3">
      <c r="A11" s="371" t="s">
        <v>236</v>
      </c>
      <c r="B11" s="371" t="s">
        <v>237</v>
      </c>
      <c r="C11" s="371" t="s">
        <v>238</v>
      </c>
      <c r="D11" s="372" t="s">
        <v>239</v>
      </c>
      <c r="E11" s="373"/>
      <c r="F11" s="374"/>
    </row>
    <row r="12" spans="1:7" ht="21" customHeight="1" x14ac:dyDescent="0.25">
      <c r="A12" s="375" t="s">
        <v>240</v>
      </c>
      <c r="B12" s="376" t="str">
        <f>IFERROR(VLOOKUP(A12,[1]Hoja1!$I$2:$L$14,2,FALSE),"  ")</f>
        <v>(5 a 500) U Pt-Co</v>
      </c>
      <c r="C12" s="377" t="str">
        <f>IFERROR(VLOOKUP(A12,[1]Hoja1!$I$2:$L$14,3,FALSE),"  ")</f>
        <v>24%</v>
      </c>
      <c r="D12" s="378" t="str">
        <f>IFERROR(VLOOKUP(A12,[1]Hoja1!$I$2:$L$14,4,FALSE),"  ")</f>
        <v>17025-PR-CC-37-XX; Método de referencia: HACH 8025</v>
      </c>
      <c r="E12" s="379"/>
      <c r="F12" s="380"/>
      <c r="G12" s="1" t="s">
        <v>241</v>
      </c>
    </row>
    <row r="13" spans="1:7" ht="19.5" customHeight="1" x14ac:dyDescent="0.25">
      <c r="A13" s="381" t="s">
        <v>242</v>
      </c>
      <c r="B13" s="382" t="str">
        <f>IFERROR(VLOOKUP(A13,[1]Hoja1!$I$2:$L$14,2,FALSE),"  ")</f>
        <v>(0,54 a 7,50) mg/L</v>
      </c>
      <c r="C13" s="383" t="str">
        <f>IFERROR(VLOOKUP(A13,[1]Hoja1!$I$2:$L$14,3,FALSE),"  ")</f>
        <v>15%</v>
      </c>
      <c r="D13" s="384" t="str">
        <f>IFERROR(VLOOKUP(A13,[1]Hoja1!$I$2:$L$14,4,FALSE),"  ")</f>
        <v>17025-PR-CC-32-XX; Método de referencia: HACH 8029</v>
      </c>
      <c r="E13" s="385"/>
      <c r="F13" s="386"/>
    </row>
    <row r="14" spans="1:7" ht="19.5" customHeight="1" thickBot="1" x14ac:dyDescent="0.3">
      <c r="A14" s="387" t="s">
        <v>82</v>
      </c>
      <c r="B14" s="388" t="str">
        <f>IFERROR(VLOOKUP(A14,[1]Hoja1!$I$2:$L$14,2,FALSE),"  ")</f>
        <v>(4,22 a 12,44) UpH</v>
      </c>
      <c r="C14" s="389" t="str">
        <f>IFERROR(VLOOKUP(A14,[1]Hoja1!$I$2:$L$14,3,FALSE),"  ")</f>
        <v>1%</v>
      </c>
      <c r="D14" s="390" t="str">
        <f>IFERROR(VLOOKUP(A14,[1]Hoja1!$I$2:$L$14,4,FALSE),"  ")</f>
        <v xml:space="preserve">17025-PR-CC-20-XX; Método de referencia: Standard Methods Ed. 24. 4500 H+B.  </v>
      </c>
      <c r="E14" s="391"/>
      <c r="F14" s="392"/>
    </row>
    <row r="15" spans="1:7" ht="14.25" x14ac:dyDescent="0.3">
      <c r="A15" s="393"/>
      <c r="B15" s="394"/>
      <c r="C15" s="394"/>
      <c r="D15" s="395"/>
      <c r="E15" s="395"/>
      <c r="F15" s="395"/>
    </row>
    <row r="16" spans="1:7" ht="15" thickBot="1" x14ac:dyDescent="0.35">
      <c r="A16" s="393"/>
      <c r="B16" s="394"/>
      <c r="C16" s="394"/>
      <c r="D16" s="395"/>
      <c r="E16" s="395"/>
      <c r="F16" s="395"/>
    </row>
    <row r="17" spans="1:6" ht="65.25" customHeight="1" thickBot="1" x14ac:dyDescent="0.3">
      <c r="A17" s="396" t="s">
        <v>243</v>
      </c>
      <c r="B17" s="397"/>
      <c r="C17" s="397"/>
      <c r="D17" s="397"/>
      <c r="E17" s="397"/>
      <c r="F17" s="398"/>
    </row>
    <row r="19" spans="1:6" ht="37.5" customHeight="1" x14ac:dyDescent="0.25">
      <c r="A19" s="399"/>
      <c r="B19" s="399"/>
      <c r="C19" s="399"/>
      <c r="D19" s="399"/>
      <c r="E19" s="399"/>
      <c r="F19" s="399"/>
    </row>
    <row r="20" spans="1:6" ht="14.25" x14ac:dyDescent="0.3">
      <c r="A20" s="400"/>
    </row>
    <row r="21" spans="1:6" ht="14.25" x14ac:dyDescent="0.3">
      <c r="A21" s="400"/>
    </row>
    <row r="22" spans="1:6" ht="45" customHeight="1" x14ac:dyDescent="0.3">
      <c r="A22" s="401"/>
      <c r="B22" s="401"/>
      <c r="C22" s="402"/>
      <c r="D22" s="403"/>
      <c r="E22" s="403"/>
      <c r="F22" s="403"/>
    </row>
    <row r="23" spans="1:6" ht="32.25" customHeight="1" x14ac:dyDescent="0.3">
      <c r="A23" s="404" t="s">
        <v>244</v>
      </c>
      <c r="B23" s="404"/>
      <c r="C23" s="405"/>
      <c r="D23" s="406" t="s">
        <v>245</v>
      </c>
      <c r="E23" s="406"/>
      <c r="F23" s="406"/>
    </row>
    <row r="24" spans="1:6" ht="14.25" customHeight="1" x14ac:dyDescent="0.3">
      <c r="A24" s="407"/>
      <c r="B24" s="407"/>
      <c r="D24" s="408"/>
      <c r="E24" s="408"/>
      <c r="F24" s="408"/>
    </row>
    <row r="33" spans="1:6" x14ac:dyDescent="0.25">
      <c r="A33" s="409" t="s">
        <v>246</v>
      </c>
      <c r="B33" s="409"/>
      <c r="C33" s="409"/>
      <c r="D33" s="409"/>
      <c r="E33" s="409"/>
      <c r="F33" s="409"/>
    </row>
    <row r="101" spans="1:1" ht="14.25" thickBot="1" x14ac:dyDescent="0.3"/>
    <row r="102" spans="1:1" x14ac:dyDescent="0.25">
      <c r="A102" s="410" t="s">
        <v>247</v>
      </c>
    </row>
    <row r="103" spans="1:1" x14ac:dyDescent="0.25">
      <c r="A103" s="411" t="s">
        <v>248</v>
      </c>
    </row>
    <row r="104" spans="1:1" x14ac:dyDescent="0.25">
      <c r="A104" s="411" t="s">
        <v>249</v>
      </c>
    </row>
    <row r="105" spans="1:1" x14ac:dyDescent="0.25">
      <c r="A105" s="411" t="s">
        <v>240</v>
      </c>
    </row>
    <row r="106" spans="1:1" x14ac:dyDescent="0.25">
      <c r="A106" s="411" t="s">
        <v>250</v>
      </c>
    </row>
    <row r="107" spans="1:1" x14ac:dyDescent="0.25">
      <c r="A107" s="412" t="s">
        <v>251</v>
      </c>
    </row>
    <row r="108" spans="1:1" x14ac:dyDescent="0.25">
      <c r="A108" s="413" t="s">
        <v>252</v>
      </c>
    </row>
    <row r="109" spans="1:1" x14ac:dyDescent="0.25">
      <c r="A109" s="411" t="s">
        <v>242</v>
      </c>
    </row>
    <row r="110" spans="1:1" x14ac:dyDescent="0.25">
      <c r="A110" s="414" t="s">
        <v>253</v>
      </c>
    </row>
    <row r="111" spans="1:1" x14ac:dyDescent="0.25">
      <c r="A111" s="414" t="s">
        <v>254</v>
      </c>
    </row>
    <row r="112" spans="1:1" x14ac:dyDescent="0.25">
      <c r="A112" s="411" t="s">
        <v>82</v>
      </c>
    </row>
    <row r="113" spans="1:1" x14ac:dyDescent="0.25">
      <c r="A113" s="411" t="s">
        <v>255</v>
      </c>
    </row>
    <row r="114" spans="1:1" ht="14.25" thickBot="1" x14ac:dyDescent="0.3">
      <c r="A114" s="415" t="s">
        <v>256</v>
      </c>
    </row>
    <row r="116" spans="1:1" ht="51.75" x14ac:dyDescent="0.25">
      <c r="A116" s="416" t="s">
        <v>257</v>
      </c>
    </row>
    <row r="117" spans="1:1" ht="26.25" x14ac:dyDescent="0.25">
      <c r="A117" s="416" t="s">
        <v>258</v>
      </c>
    </row>
    <row r="118" spans="1:1" ht="51.75" x14ac:dyDescent="0.25">
      <c r="A118" s="417" t="s">
        <v>245</v>
      </c>
    </row>
    <row r="119" spans="1:1" ht="39" x14ac:dyDescent="0.25">
      <c r="A119" s="417" t="s">
        <v>259</v>
      </c>
    </row>
    <row r="120" spans="1:1" x14ac:dyDescent="0.25">
      <c r="A120" s="416" t="s">
        <v>260</v>
      </c>
    </row>
    <row r="121" spans="1:1" ht="39" x14ac:dyDescent="0.25">
      <c r="A121" s="417" t="s">
        <v>244</v>
      </c>
    </row>
    <row r="122" spans="1:1" ht="39" x14ac:dyDescent="0.25">
      <c r="A122" s="416" t="s">
        <v>261</v>
      </c>
    </row>
    <row r="123" spans="1:1" ht="39" x14ac:dyDescent="0.25">
      <c r="A123" s="418" t="s">
        <v>262</v>
      </c>
    </row>
  </sheetData>
  <sheetProtection insertColumns="0" insertRows="0" deleteColumns="0" deleteRows="0"/>
  <mergeCells count="19">
    <mergeCell ref="A33:F33"/>
    <mergeCell ref="A22:B22"/>
    <mergeCell ref="D22:F22"/>
    <mergeCell ref="A23:B23"/>
    <mergeCell ref="D23:F23"/>
    <mergeCell ref="A24:B24"/>
    <mergeCell ref="D24:F24"/>
    <mergeCell ref="D11:F11"/>
    <mergeCell ref="D12:F12"/>
    <mergeCell ref="D13:F13"/>
    <mergeCell ref="D14:F14"/>
    <mergeCell ref="A17:F17"/>
    <mergeCell ref="A19:F19"/>
    <mergeCell ref="B1:E3"/>
    <mergeCell ref="F1:F3"/>
    <mergeCell ref="B4:E4"/>
    <mergeCell ref="A6:F6"/>
    <mergeCell ref="A7:F7"/>
    <mergeCell ref="A8:C8"/>
  </mergeCells>
  <dataValidations count="3">
    <dataValidation type="list" allowBlank="1" showInputMessage="1" showErrorMessage="1" sqref="A12:A14 IW12:IW14 SS12:SS14 ACO12:ACO14 AMK12:AMK14 AWG12:AWG14 BGC12:BGC14 BPY12:BPY14 BZU12:BZU14 CJQ12:CJQ14 CTM12:CTM14 DDI12:DDI14 DNE12:DNE14 DXA12:DXA14 EGW12:EGW14 EQS12:EQS14 FAO12:FAO14 FKK12:FKK14 FUG12:FUG14 GEC12:GEC14 GNY12:GNY14 GXU12:GXU14 HHQ12:HHQ14 HRM12:HRM14 IBI12:IBI14 ILE12:ILE14 IVA12:IVA14 JEW12:JEW14 JOS12:JOS14 JYO12:JYO14 KIK12:KIK14 KSG12:KSG14 LCC12:LCC14 LLY12:LLY14 LVU12:LVU14 MFQ12:MFQ14 MPM12:MPM14 MZI12:MZI14 NJE12:NJE14 NTA12:NTA14 OCW12:OCW14 OMS12:OMS14 OWO12:OWO14 PGK12:PGK14 PQG12:PQG14 QAC12:QAC14 QJY12:QJY14 QTU12:QTU14 RDQ12:RDQ14 RNM12:RNM14 RXI12:RXI14 SHE12:SHE14 SRA12:SRA14 TAW12:TAW14 TKS12:TKS14 TUO12:TUO14 UEK12:UEK14 UOG12:UOG14 UYC12:UYC14 VHY12:VHY14 VRU12:VRU14 WBQ12:WBQ14 WLM12:WLM14 WVI12:WVI14 A65548:A65550 IW65548:IW65550 SS65548:SS65550 ACO65548:ACO65550 AMK65548:AMK65550 AWG65548:AWG65550 BGC65548:BGC65550 BPY65548:BPY65550 BZU65548:BZU65550 CJQ65548:CJQ65550 CTM65548:CTM65550 DDI65548:DDI65550 DNE65548:DNE65550 DXA65548:DXA65550 EGW65548:EGW65550 EQS65548:EQS65550 FAO65548:FAO65550 FKK65548:FKK65550 FUG65548:FUG65550 GEC65548:GEC65550 GNY65548:GNY65550 GXU65548:GXU65550 HHQ65548:HHQ65550 HRM65548:HRM65550 IBI65548:IBI65550 ILE65548:ILE65550 IVA65548:IVA65550 JEW65548:JEW65550 JOS65548:JOS65550 JYO65548:JYO65550 KIK65548:KIK65550 KSG65548:KSG65550 LCC65548:LCC65550 LLY65548:LLY65550 LVU65548:LVU65550 MFQ65548:MFQ65550 MPM65548:MPM65550 MZI65548:MZI65550 NJE65548:NJE65550 NTA65548:NTA65550 OCW65548:OCW65550 OMS65548:OMS65550 OWO65548:OWO65550 PGK65548:PGK65550 PQG65548:PQG65550 QAC65548:QAC65550 QJY65548:QJY65550 QTU65548:QTU65550 RDQ65548:RDQ65550 RNM65548:RNM65550 RXI65548:RXI65550 SHE65548:SHE65550 SRA65548:SRA65550 TAW65548:TAW65550 TKS65548:TKS65550 TUO65548:TUO65550 UEK65548:UEK65550 UOG65548:UOG65550 UYC65548:UYC65550 VHY65548:VHY65550 VRU65548:VRU65550 WBQ65548:WBQ65550 WLM65548:WLM65550 WVI65548:WVI65550 A131084:A131086 IW131084:IW131086 SS131084:SS131086 ACO131084:ACO131086 AMK131084:AMK131086 AWG131084:AWG131086 BGC131084:BGC131086 BPY131084:BPY131086 BZU131084:BZU131086 CJQ131084:CJQ131086 CTM131084:CTM131086 DDI131084:DDI131086 DNE131084:DNE131086 DXA131084:DXA131086 EGW131084:EGW131086 EQS131084:EQS131086 FAO131084:FAO131086 FKK131084:FKK131086 FUG131084:FUG131086 GEC131084:GEC131086 GNY131084:GNY131086 GXU131084:GXU131086 HHQ131084:HHQ131086 HRM131084:HRM131086 IBI131084:IBI131086 ILE131084:ILE131086 IVA131084:IVA131086 JEW131084:JEW131086 JOS131084:JOS131086 JYO131084:JYO131086 KIK131084:KIK131086 KSG131084:KSG131086 LCC131084:LCC131086 LLY131084:LLY131086 LVU131084:LVU131086 MFQ131084:MFQ131086 MPM131084:MPM131086 MZI131084:MZI131086 NJE131084:NJE131086 NTA131084:NTA131086 OCW131084:OCW131086 OMS131084:OMS131086 OWO131084:OWO131086 PGK131084:PGK131086 PQG131084:PQG131086 QAC131084:QAC131086 QJY131084:QJY131086 QTU131084:QTU131086 RDQ131084:RDQ131086 RNM131084:RNM131086 RXI131084:RXI131086 SHE131084:SHE131086 SRA131084:SRA131086 TAW131084:TAW131086 TKS131084:TKS131086 TUO131084:TUO131086 UEK131084:UEK131086 UOG131084:UOG131086 UYC131084:UYC131086 VHY131084:VHY131086 VRU131084:VRU131086 WBQ131084:WBQ131086 WLM131084:WLM131086 WVI131084:WVI131086 A196620:A196622 IW196620:IW196622 SS196620:SS196622 ACO196620:ACO196622 AMK196620:AMK196622 AWG196620:AWG196622 BGC196620:BGC196622 BPY196620:BPY196622 BZU196620:BZU196622 CJQ196620:CJQ196622 CTM196620:CTM196622 DDI196620:DDI196622 DNE196620:DNE196622 DXA196620:DXA196622 EGW196620:EGW196622 EQS196620:EQS196622 FAO196620:FAO196622 FKK196620:FKK196622 FUG196620:FUG196622 GEC196620:GEC196622 GNY196620:GNY196622 GXU196620:GXU196622 HHQ196620:HHQ196622 HRM196620:HRM196622 IBI196620:IBI196622 ILE196620:ILE196622 IVA196620:IVA196622 JEW196620:JEW196622 JOS196620:JOS196622 JYO196620:JYO196622 KIK196620:KIK196622 KSG196620:KSG196622 LCC196620:LCC196622 LLY196620:LLY196622 LVU196620:LVU196622 MFQ196620:MFQ196622 MPM196620:MPM196622 MZI196620:MZI196622 NJE196620:NJE196622 NTA196620:NTA196622 OCW196620:OCW196622 OMS196620:OMS196622 OWO196620:OWO196622 PGK196620:PGK196622 PQG196620:PQG196622 QAC196620:QAC196622 QJY196620:QJY196622 QTU196620:QTU196622 RDQ196620:RDQ196622 RNM196620:RNM196622 RXI196620:RXI196622 SHE196620:SHE196622 SRA196620:SRA196622 TAW196620:TAW196622 TKS196620:TKS196622 TUO196620:TUO196622 UEK196620:UEK196622 UOG196620:UOG196622 UYC196620:UYC196622 VHY196620:VHY196622 VRU196620:VRU196622 WBQ196620:WBQ196622 WLM196620:WLM196622 WVI196620:WVI196622 A262156:A262158 IW262156:IW262158 SS262156:SS262158 ACO262156:ACO262158 AMK262156:AMK262158 AWG262156:AWG262158 BGC262156:BGC262158 BPY262156:BPY262158 BZU262156:BZU262158 CJQ262156:CJQ262158 CTM262156:CTM262158 DDI262156:DDI262158 DNE262156:DNE262158 DXA262156:DXA262158 EGW262156:EGW262158 EQS262156:EQS262158 FAO262156:FAO262158 FKK262156:FKK262158 FUG262156:FUG262158 GEC262156:GEC262158 GNY262156:GNY262158 GXU262156:GXU262158 HHQ262156:HHQ262158 HRM262156:HRM262158 IBI262156:IBI262158 ILE262156:ILE262158 IVA262156:IVA262158 JEW262156:JEW262158 JOS262156:JOS262158 JYO262156:JYO262158 KIK262156:KIK262158 KSG262156:KSG262158 LCC262156:LCC262158 LLY262156:LLY262158 LVU262156:LVU262158 MFQ262156:MFQ262158 MPM262156:MPM262158 MZI262156:MZI262158 NJE262156:NJE262158 NTA262156:NTA262158 OCW262156:OCW262158 OMS262156:OMS262158 OWO262156:OWO262158 PGK262156:PGK262158 PQG262156:PQG262158 QAC262156:QAC262158 QJY262156:QJY262158 QTU262156:QTU262158 RDQ262156:RDQ262158 RNM262156:RNM262158 RXI262156:RXI262158 SHE262156:SHE262158 SRA262156:SRA262158 TAW262156:TAW262158 TKS262156:TKS262158 TUO262156:TUO262158 UEK262156:UEK262158 UOG262156:UOG262158 UYC262156:UYC262158 VHY262156:VHY262158 VRU262156:VRU262158 WBQ262156:WBQ262158 WLM262156:WLM262158 WVI262156:WVI262158 A327692:A327694 IW327692:IW327694 SS327692:SS327694 ACO327692:ACO327694 AMK327692:AMK327694 AWG327692:AWG327694 BGC327692:BGC327694 BPY327692:BPY327694 BZU327692:BZU327694 CJQ327692:CJQ327694 CTM327692:CTM327694 DDI327692:DDI327694 DNE327692:DNE327694 DXA327692:DXA327694 EGW327692:EGW327694 EQS327692:EQS327694 FAO327692:FAO327694 FKK327692:FKK327694 FUG327692:FUG327694 GEC327692:GEC327694 GNY327692:GNY327694 GXU327692:GXU327694 HHQ327692:HHQ327694 HRM327692:HRM327694 IBI327692:IBI327694 ILE327692:ILE327694 IVA327692:IVA327694 JEW327692:JEW327694 JOS327692:JOS327694 JYO327692:JYO327694 KIK327692:KIK327694 KSG327692:KSG327694 LCC327692:LCC327694 LLY327692:LLY327694 LVU327692:LVU327694 MFQ327692:MFQ327694 MPM327692:MPM327694 MZI327692:MZI327694 NJE327692:NJE327694 NTA327692:NTA327694 OCW327692:OCW327694 OMS327692:OMS327694 OWO327692:OWO327694 PGK327692:PGK327694 PQG327692:PQG327694 QAC327692:QAC327694 QJY327692:QJY327694 QTU327692:QTU327694 RDQ327692:RDQ327694 RNM327692:RNM327694 RXI327692:RXI327694 SHE327692:SHE327694 SRA327692:SRA327694 TAW327692:TAW327694 TKS327692:TKS327694 TUO327692:TUO327694 UEK327692:UEK327694 UOG327692:UOG327694 UYC327692:UYC327694 VHY327692:VHY327694 VRU327692:VRU327694 WBQ327692:WBQ327694 WLM327692:WLM327694 WVI327692:WVI327694 A393228:A393230 IW393228:IW393230 SS393228:SS393230 ACO393228:ACO393230 AMK393228:AMK393230 AWG393228:AWG393230 BGC393228:BGC393230 BPY393228:BPY393230 BZU393228:BZU393230 CJQ393228:CJQ393230 CTM393228:CTM393230 DDI393228:DDI393230 DNE393228:DNE393230 DXA393228:DXA393230 EGW393228:EGW393230 EQS393228:EQS393230 FAO393228:FAO393230 FKK393228:FKK393230 FUG393228:FUG393230 GEC393228:GEC393230 GNY393228:GNY393230 GXU393228:GXU393230 HHQ393228:HHQ393230 HRM393228:HRM393230 IBI393228:IBI393230 ILE393228:ILE393230 IVA393228:IVA393230 JEW393228:JEW393230 JOS393228:JOS393230 JYO393228:JYO393230 KIK393228:KIK393230 KSG393228:KSG393230 LCC393228:LCC393230 LLY393228:LLY393230 LVU393228:LVU393230 MFQ393228:MFQ393230 MPM393228:MPM393230 MZI393228:MZI393230 NJE393228:NJE393230 NTA393228:NTA393230 OCW393228:OCW393230 OMS393228:OMS393230 OWO393228:OWO393230 PGK393228:PGK393230 PQG393228:PQG393230 QAC393228:QAC393230 QJY393228:QJY393230 QTU393228:QTU393230 RDQ393228:RDQ393230 RNM393228:RNM393230 RXI393228:RXI393230 SHE393228:SHE393230 SRA393228:SRA393230 TAW393228:TAW393230 TKS393228:TKS393230 TUO393228:TUO393230 UEK393228:UEK393230 UOG393228:UOG393230 UYC393228:UYC393230 VHY393228:VHY393230 VRU393228:VRU393230 WBQ393228:WBQ393230 WLM393228:WLM393230 WVI393228:WVI393230 A458764:A458766 IW458764:IW458766 SS458764:SS458766 ACO458764:ACO458766 AMK458764:AMK458766 AWG458764:AWG458766 BGC458764:BGC458766 BPY458764:BPY458766 BZU458764:BZU458766 CJQ458764:CJQ458766 CTM458764:CTM458766 DDI458764:DDI458766 DNE458764:DNE458766 DXA458764:DXA458766 EGW458764:EGW458766 EQS458764:EQS458766 FAO458764:FAO458766 FKK458764:FKK458766 FUG458764:FUG458766 GEC458764:GEC458766 GNY458764:GNY458766 GXU458764:GXU458766 HHQ458764:HHQ458766 HRM458764:HRM458766 IBI458764:IBI458766 ILE458764:ILE458766 IVA458764:IVA458766 JEW458764:JEW458766 JOS458764:JOS458766 JYO458764:JYO458766 KIK458764:KIK458766 KSG458764:KSG458766 LCC458764:LCC458766 LLY458764:LLY458766 LVU458764:LVU458766 MFQ458764:MFQ458766 MPM458764:MPM458766 MZI458764:MZI458766 NJE458764:NJE458766 NTA458764:NTA458766 OCW458764:OCW458766 OMS458764:OMS458766 OWO458764:OWO458766 PGK458764:PGK458766 PQG458764:PQG458766 QAC458764:QAC458766 QJY458764:QJY458766 QTU458764:QTU458766 RDQ458764:RDQ458766 RNM458764:RNM458766 RXI458764:RXI458766 SHE458764:SHE458766 SRA458764:SRA458766 TAW458764:TAW458766 TKS458764:TKS458766 TUO458764:TUO458766 UEK458764:UEK458766 UOG458764:UOG458766 UYC458764:UYC458766 VHY458764:VHY458766 VRU458764:VRU458766 WBQ458764:WBQ458766 WLM458764:WLM458766 WVI458764:WVI458766 A524300:A524302 IW524300:IW524302 SS524300:SS524302 ACO524300:ACO524302 AMK524300:AMK524302 AWG524300:AWG524302 BGC524300:BGC524302 BPY524300:BPY524302 BZU524300:BZU524302 CJQ524300:CJQ524302 CTM524300:CTM524302 DDI524300:DDI524302 DNE524300:DNE524302 DXA524300:DXA524302 EGW524300:EGW524302 EQS524300:EQS524302 FAO524300:FAO524302 FKK524300:FKK524302 FUG524300:FUG524302 GEC524300:GEC524302 GNY524300:GNY524302 GXU524300:GXU524302 HHQ524300:HHQ524302 HRM524300:HRM524302 IBI524300:IBI524302 ILE524300:ILE524302 IVA524300:IVA524302 JEW524300:JEW524302 JOS524300:JOS524302 JYO524300:JYO524302 KIK524300:KIK524302 KSG524300:KSG524302 LCC524300:LCC524302 LLY524300:LLY524302 LVU524300:LVU524302 MFQ524300:MFQ524302 MPM524300:MPM524302 MZI524300:MZI524302 NJE524300:NJE524302 NTA524300:NTA524302 OCW524300:OCW524302 OMS524300:OMS524302 OWO524300:OWO524302 PGK524300:PGK524302 PQG524300:PQG524302 QAC524300:QAC524302 QJY524300:QJY524302 QTU524300:QTU524302 RDQ524300:RDQ524302 RNM524300:RNM524302 RXI524300:RXI524302 SHE524300:SHE524302 SRA524300:SRA524302 TAW524300:TAW524302 TKS524300:TKS524302 TUO524300:TUO524302 UEK524300:UEK524302 UOG524300:UOG524302 UYC524300:UYC524302 VHY524300:VHY524302 VRU524300:VRU524302 WBQ524300:WBQ524302 WLM524300:WLM524302 WVI524300:WVI524302 A589836:A589838 IW589836:IW589838 SS589836:SS589838 ACO589836:ACO589838 AMK589836:AMK589838 AWG589836:AWG589838 BGC589836:BGC589838 BPY589836:BPY589838 BZU589836:BZU589838 CJQ589836:CJQ589838 CTM589836:CTM589838 DDI589836:DDI589838 DNE589836:DNE589838 DXA589836:DXA589838 EGW589836:EGW589838 EQS589836:EQS589838 FAO589836:FAO589838 FKK589836:FKK589838 FUG589836:FUG589838 GEC589836:GEC589838 GNY589836:GNY589838 GXU589836:GXU589838 HHQ589836:HHQ589838 HRM589836:HRM589838 IBI589836:IBI589838 ILE589836:ILE589838 IVA589836:IVA589838 JEW589836:JEW589838 JOS589836:JOS589838 JYO589836:JYO589838 KIK589836:KIK589838 KSG589836:KSG589838 LCC589836:LCC589838 LLY589836:LLY589838 LVU589836:LVU589838 MFQ589836:MFQ589838 MPM589836:MPM589838 MZI589836:MZI589838 NJE589836:NJE589838 NTA589836:NTA589838 OCW589836:OCW589838 OMS589836:OMS589838 OWO589836:OWO589838 PGK589836:PGK589838 PQG589836:PQG589838 QAC589836:QAC589838 QJY589836:QJY589838 QTU589836:QTU589838 RDQ589836:RDQ589838 RNM589836:RNM589838 RXI589836:RXI589838 SHE589836:SHE589838 SRA589836:SRA589838 TAW589836:TAW589838 TKS589836:TKS589838 TUO589836:TUO589838 UEK589836:UEK589838 UOG589836:UOG589838 UYC589836:UYC589838 VHY589836:VHY589838 VRU589836:VRU589838 WBQ589836:WBQ589838 WLM589836:WLM589838 WVI589836:WVI589838 A655372:A655374 IW655372:IW655374 SS655372:SS655374 ACO655372:ACO655374 AMK655372:AMK655374 AWG655372:AWG655374 BGC655372:BGC655374 BPY655372:BPY655374 BZU655372:BZU655374 CJQ655372:CJQ655374 CTM655372:CTM655374 DDI655372:DDI655374 DNE655372:DNE655374 DXA655372:DXA655374 EGW655372:EGW655374 EQS655372:EQS655374 FAO655372:FAO655374 FKK655372:FKK655374 FUG655372:FUG655374 GEC655372:GEC655374 GNY655372:GNY655374 GXU655372:GXU655374 HHQ655372:HHQ655374 HRM655372:HRM655374 IBI655372:IBI655374 ILE655372:ILE655374 IVA655372:IVA655374 JEW655372:JEW655374 JOS655372:JOS655374 JYO655372:JYO655374 KIK655372:KIK655374 KSG655372:KSG655374 LCC655372:LCC655374 LLY655372:LLY655374 LVU655372:LVU655374 MFQ655372:MFQ655374 MPM655372:MPM655374 MZI655372:MZI655374 NJE655372:NJE655374 NTA655372:NTA655374 OCW655372:OCW655374 OMS655372:OMS655374 OWO655372:OWO655374 PGK655372:PGK655374 PQG655372:PQG655374 QAC655372:QAC655374 QJY655372:QJY655374 QTU655372:QTU655374 RDQ655372:RDQ655374 RNM655372:RNM655374 RXI655372:RXI655374 SHE655372:SHE655374 SRA655372:SRA655374 TAW655372:TAW655374 TKS655372:TKS655374 TUO655372:TUO655374 UEK655372:UEK655374 UOG655372:UOG655374 UYC655372:UYC655374 VHY655372:VHY655374 VRU655372:VRU655374 WBQ655372:WBQ655374 WLM655372:WLM655374 WVI655372:WVI655374 A720908:A720910 IW720908:IW720910 SS720908:SS720910 ACO720908:ACO720910 AMK720908:AMK720910 AWG720908:AWG720910 BGC720908:BGC720910 BPY720908:BPY720910 BZU720908:BZU720910 CJQ720908:CJQ720910 CTM720908:CTM720910 DDI720908:DDI720910 DNE720908:DNE720910 DXA720908:DXA720910 EGW720908:EGW720910 EQS720908:EQS720910 FAO720908:FAO720910 FKK720908:FKK720910 FUG720908:FUG720910 GEC720908:GEC720910 GNY720908:GNY720910 GXU720908:GXU720910 HHQ720908:HHQ720910 HRM720908:HRM720910 IBI720908:IBI720910 ILE720908:ILE720910 IVA720908:IVA720910 JEW720908:JEW720910 JOS720908:JOS720910 JYO720908:JYO720910 KIK720908:KIK720910 KSG720908:KSG720910 LCC720908:LCC720910 LLY720908:LLY720910 LVU720908:LVU720910 MFQ720908:MFQ720910 MPM720908:MPM720910 MZI720908:MZI720910 NJE720908:NJE720910 NTA720908:NTA720910 OCW720908:OCW720910 OMS720908:OMS720910 OWO720908:OWO720910 PGK720908:PGK720910 PQG720908:PQG720910 QAC720908:QAC720910 QJY720908:QJY720910 QTU720908:QTU720910 RDQ720908:RDQ720910 RNM720908:RNM720910 RXI720908:RXI720910 SHE720908:SHE720910 SRA720908:SRA720910 TAW720908:TAW720910 TKS720908:TKS720910 TUO720908:TUO720910 UEK720908:UEK720910 UOG720908:UOG720910 UYC720908:UYC720910 VHY720908:VHY720910 VRU720908:VRU720910 WBQ720908:WBQ720910 WLM720908:WLM720910 WVI720908:WVI720910 A786444:A786446 IW786444:IW786446 SS786444:SS786446 ACO786444:ACO786446 AMK786444:AMK786446 AWG786444:AWG786446 BGC786444:BGC786446 BPY786444:BPY786446 BZU786444:BZU786446 CJQ786444:CJQ786446 CTM786444:CTM786446 DDI786444:DDI786446 DNE786444:DNE786446 DXA786444:DXA786446 EGW786444:EGW786446 EQS786444:EQS786446 FAO786444:FAO786446 FKK786444:FKK786446 FUG786444:FUG786446 GEC786444:GEC786446 GNY786444:GNY786446 GXU786444:GXU786446 HHQ786444:HHQ786446 HRM786444:HRM786446 IBI786444:IBI786446 ILE786444:ILE786446 IVA786444:IVA786446 JEW786444:JEW786446 JOS786444:JOS786446 JYO786444:JYO786446 KIK786444:KIK786446 KSG786444:KSG786446 LCC786444:LCC786446 LLY786444:LLY786446 LVU786444:LVU786446 MFQ786444:MFQ786446 MPM786444:MPM786446 MZI786444:MZI786446 NJE786444:NJE786446 NTA786444:NTA786446 OCW786444:OCW786446 OMS786444:OMS786446 OWO786444:OWO786446 PGK786444:PGK786446 PQG786444:PQG786446 QAC786444:QAC786446 QJY786444:QJY786446 QTU786444:QTU786446 RDQ786444:RDQ786446 RNM786444:RNM786446 RXI786444:RXI786446 SHE786444:SHE786446 SRA786444:SRA786446 TAW786444:TAW786446 TKS786444:TKS786446 TUO786444:TUO786446 UEK786444:UEK786446 UOG786444:UOG786446 UYC786444:UYC786446 VHY786444:VHY786446 VRU786444:VRU786446 WBQ786444:WBQ786446 WLM786444:WLM786446 WVI786444:WVI786446 A851980:A851982 IW851980:IW851982 SS851980:SS851982 ACO851980:ACO851982 AMK851980:AMK851982 AWG851980:AWG851982 BGC851980:BGC851982 BPY851980:BPY851982 BZU851980:BZU851982 CJQ851980:CJQ851982 CTM851980:CTM851982 DDI851980:DDI851982 DNE851980:DNE851982 DXA851980:DXA851982 EGW851980:EGW851982 EQS851980:EQS851982 FAO851980:FAO851982 FKK851980:FKK851982 FUG851980:FUG851982 GEC851980:GEC851982 GNY851980:GNY851982 GXU851980:GXU851982 HHQ851980:HHQ851982 HRM851980:HRM851982 IBI851980:IBI851982 ILE851980:ILE851982 IVA851980:IVA851982 JEW851980:JEW851982 JOS851980:JOS851982 JYO851980:JYO851982 KIK851980:KIK851982 KSG851980:KSG851982 LCC851980:LCC851982 LLY851980:LLY851982 LVU851980:LVU851982 MFQ851980:MFQ851982 MPM851980:MPM851982 MZI851980:MZI851982 NJE851980:NJE851982 NTA851980:NTA851982 OCW851980:OCW851982 OMS851980:OMS851982 OWO851980:OWO851982 PGK851980:PGK851982 PQG851980:PQG851982 QAC851980:QAC851982 QJY851980:QJY851982 QTU851980:QTU851982 RDQ851980:RDQ851982 RNM851980:RNM851982 RXI851980:RXI851982 SHE851980:SHE851982 SRA851980:SRA851982 TAW851980:TAW851982 TKS851980:TKS851982 TUO851980:TUO851982 UEK851980:UEK851982 UOG851980:UOG851982 UYC851980:UYC851982 VHY851980:VHY851982 VRU851980:VRU851982 WBQ851980:WBQ851982 WLM851980:WLM851982 WVI851980:WVI851982 A917516:A917518 IW917516:IW917518 SS917516:SS917518 ACO917516:ACO917518 AMK917516:AMK917518 AWG917516:AWG917518 BGC917516:BGC917518 BPY917516:BPY917518 BZU917516:BZU917518 CJQ917516:CJQ917518 CTM917516:CTM917518 DDI917516:DDI917518 DNE917516:DNE917518 DXA917516:DXA917518 EGW917516:EGW917518 EQS917516:EQS917518 FAO917516:FAO917518 FKK917516:FKK917518 FUG917516:FUG917518 GEC917516:GEC917518 GNY917516:GNY917518 GXU917516:GXU917518 HHQ917516:HHQ917518 HRM917516:HRM917518 IBI917516:IBI917518 ILE917516:ILE917518 IVA917516:IVA917518 JEW917516:JEW917518 JOS917516:JOS917518 JYO917516:JYO917518 KIK917516:KIK917518 KSG917516:KSG917518 LCC917516:LCC917518 LLY917516:LLY917518 LVU917516:LVU917518 MFQ917516:MFQ917518 MPM917516:MPM917518 MZI917516:MZI917518 NJE917516:NJE917518 NTA917516:NTA917518 OCW917516:OCW917518 OMS917516:OMS917518 OWO917516:OWO917518 PGK917516:PGK917518 PQG917516:PQG917518 QAC917516:QAC917518 QJY917516:QJY917518 QTU917516:QTU917518 RDQ917516:RDQ917518 RNM917516:RNM917518 RXI917516:RXI917518 SHE917516:SHE917518 SRA917516:SRA917518 TAW917516:TAW917518 TKS917516:TKS917518 TUO917516:TUO917518 UEK917516:UEK917518 UOG917516:UOG917518 UYC917516:UYC917518 VHY917516:VHY917518 VRU917516:VRU917518 WBQ917516:WBQ917518 WLM917516:WLM917518 WVI917516:WVI917518 A983052:A983054 IW983052:IW983054 SS983052:SS983054 ACO983052:ACO983054 AMK983052:AMK983054 AWG983052:AWG983054 BGC983052:BGC983054 BPY983052:BPY983054 BZU983052:BZU983054 CJQ983052:CJQ983054 CTM983052:CTM983054 DDI983052:DDI983054 DNE983052:DNE983054 DXA983052:DXA983054 EGW983052:EGW983054 EQS983052:EQS983054 FAO983052:FAO983054 FKK983052:FKK983054 FUG983052:FUG983054 GEC983052:GEC983054 GNY983052:GNY983054 GXU983052:GXU983054 HHQ983052:HHQ983054 HRM983052:HRM983054 IBI983052:IBI983054 ILE983052:ILE983054 IVA983052:IVA983054 JEW983052:JEW983054 JOS983052:JOS983054 JYO983052:JYO983054 KIK983052:KIK983054 KSG983052:KSG983054 LCC983052:LCC983054 LLY983052:LLY983054 LVU983052:LVU983054 MFQ983052:MFQ983054 MPM983052:MPM983054 MZI983052:MZI983054 NJE983052:NJE983054 NTA983052:NTA983054 OCW983052:OCW983054 OMS983052:OMS983054 OWO983052:OWO983054 PGK983052:PGK983054 PQG983052:PQG983054 QAC983052:QAC983054 QJY983052:QJY983054 QTU983052:QTU983054 RDQ983052:RDQ983054 RNM983052:RNM983054 RXI983052:RXI983054 SHE983052:SHE983054 SRA983052:SRA983054 TAW983052:TAW983054 TKS983052:TKS983054 TUO983052:TUO983054 UEK983052:UEK983054 UOG983052:UOG983054 UYC983052:UYC983054 VHY983052:VHY983054 VRU983052:VRU983054 WBQ983052:WBQ983054 WLM983052:WLM983054 WVI983052:WVI983054" xr:uid="{B3B53F53-E3D0-4264-B4CA-76591DB9F243}">
      <formula1>$A$102:$A$114</formula1>
    </dataValidation>
    <dataValidation type="list" allowBlank="1" showInputMessage="1" showErrorMessage="1" sqref="D23:F23 IZ23:JB23 SV23:SX23 ACR23:ACT23 AMN23:AMP23 AWJ23:AWL23 BGF23:BGH23 BQB23:BQD23 BZX23:BZZ23 CJT23:CJV23 CTP23:CTR23 DDL23:DDN23 DNH23:DNJ23 DXD23:DXF23 EGZ23:EHB23 EQV23:EQX23 FAR23:FAT23 FKN23:FKP23 FUJ23:FUL23 GEF23:GEH23 GOB23:GOD23 GXX23:GXZ23 HHT23:HHV23 HRP23:HRR23 IBL23:IBN23 ILH23:ILJ23 IVD23:IVF23 JEZ23:JFB23 JOV23:JOX23 JYR23:JYT23 KIN23:KIP23 KSJ23:KSL23 LCF23:LCH23 LMB23:LMD23 LVX23:LVZ23 MFT23:MFV23 MPP23:MPR23 MZL23:MZN23 NJH23:NJJ23 NTD23:NTF23 OCZ23:ODB23 OMV23:OMX23 OWR23:OWT23 PGN23:PGP23 PQJ23:PQL23 QAF23:QAH23 QKB23:QKD23 QTX23:QTZ23 RDT23:RDV23 RNP23:RNR23 RXL23:RXN23 SHH23:SHJ23 SRD23:SRF23 TAZ23:TBB23 TKV23:TKX23 TUR23:TUT23 UEN23:UEP23 UOJ23:UOL23 UYF23:UYH23 VIB23:VID23 VRX23:VRZ23 WBT23:WBV23 WLP23:WLR23 WVL23:WVN23 D65559:F65559 IZ65559:JB65559 SV65559:SX65559 ACR65559:ACT65559 AMN65559:AMP65559 AWJ65559:AWL65559 BGF65559:BGH65559 BQB65559:BQD65559 BZX65559:BZZ65559 CJT65559:CJV65559 CTP65559:CTR65559 DDL65559:DDN65559 DNH65559:DNJ65559 DXD65559:DXF65559 EGZ65559:EHB65559 EQV65559:EQX65559 FAR65559:FAT65559 FKN65559:FKP65559 FUJ65559:FUL65559 GEF65559:GEH65559 GOB65559:GOD65559 GXX65559:GXZ65559 HHT65559:HHV65559 HRP65559:HRR65559 IBL65559:IBN65559 ILH65559:ILJ65559 IVD65559:IVF65559 JEZ65559:JFB65559 JOV65559:JOX65559 JYR65559:JYT65559 KIN65559:KIP65559 KSJ65559:KSL65559 LCF65559:LCH65559 LMB65559:LMD65559 LVX65559:LVZ65559 MFT65559:MFV65559 MPP65559:MPR65559 MZL65559:MZN65559 NJH65559:NJJ65559 NTD65559:NTF65559 OCZ65559:ODB65559 OMV65559:OMX65559 OWR65559:OWT65559 PGN65559:PGP65559 PQJ65559:PQL65559 QAF65559:QAH65559 QKB65559:QKD65559 QTX65559:QTZ65559 RDT65559:RDV65559 RNP65559:RNR65559 RXL65559:RXN65559 SHH65559:SHJ65559 SRD65559:SRF65559 TAZ65559:TBB65559 TKV65559:TKX65559 TUR65559:TUT65559 UEN65559:UEP65559 UOJ65559:UOL65559 UYF65559:UYH65559 VIB65559:VID65559 VRX65559:VRZ65559 WBT65559:WBV65559 WLP65559:WLR65559 WVL65559:WVN65559 D131095:F131095 IZ131095:JB131095 SV131095:SX131095 ACR131095:ACT131095 AMN131095:AMP131095 AWJ131095:AWL131095 BGF131095:BGH131095 BQB131095:BQD131095 BZX131095:BZZ131095 CJT131095:CJV131095 CTP131095:CTR131095 DDL131095:DDN131095 DNH131095:DNJ131095 DXD131095:DXF131095 EGZ131095:EHB131095 EQV131095:EQX131095 FAR131095:FAT131095 FKN131095:FKP131095 FUJ131095:FUL131095 GEF131095:GEH131095 GOB131095:GOD131095 GXX131095:GXZ131095 HHT131095:HHV131095 HRP131095:HRR131095 IBL131095:IBN131095 ILH131095:ILJ131095 IVD131095:IVF131095 JEZ131095:JFB131095 JOV131095:JOX131095 JYR131095:JYT131095 KIN131095:KIP131095 KSJ131095:KSL131095 LCF131095:LCH131095 LMB131095:LMD131095 LVX131095:LVZ131095 MFT131095:MFV131095 MPP131095:MPR131095 MZL131095:MZN131095 NJH131095:NJJ131095 NTD131095:NTF131095 OCZ131095:ODB131095 OMV131095:OMX131095 OWR131095:OWT131095 PGN131095:PGP131095 PQJ131095:PQL131095 QAF131095:QAH131095 QKB131095:QKD131095 QTX131095:QTZ131095 RDT131095:RDV131095 RNP131095:RNR131095 RXL131095:RXN131095 SHH131095:SHJ131095 SRD131095:SRF131095 TAZ131095:TBB131095 TKV131095:TKX131095 TUR131095:TUT131095 UEN131095:UEP131095 UOJ131095:UOL131095 UYF131095:UYH131095 VIB131095:VID131095 VRX131095:VRZ131095 WBT131095:WBV131095 WLP131095:WLR131095 WVL131095:WVN131095 D196631:F196631 IZ196631:JB196631 SV196631:SX196631 ACR196631:ACT196631 AMN196631:AMP196631 AWJ196631:AWL196631 BGF196631:BGH196631 BQB196631:BQD196631 BZX196631:BZZ196631 CJT196631:CJV196631 CTP196631:CTR196631 DDL196631:DDN196631 DNH196631:DNJ196631 DXD196631:DXF196631 EGZ196631:EHB196631 EQV196631:EQX196631 FAR196631:FAT196631 FKN196631:FKP196631 FUJ196631:FUL196631 GEF196631:GEH196631 GOB196631:GOD196631 GXX196631:GXZ196631 HHT196631:HHV196631 HRP196631:HRR196631 IBL196631:IBN196631 ILH196631:ILJ196631 IVD196631:IVF196631 JEZ196631:JFB196631 JOV196631:JOX196631 JYR196631:JYT196631 KIN196631:KIP196631 KSJ196631:KSL196631 LCF196631:LCH196631 LMB196631:LMD196631 LVX196631:LVZ196631 MFT196631:MFV196631 MPP196631:MPR196631 MZL196631:MZN196631 NJH196631:NJJ196631 NTD196631:NTF196631 OCZ196631:ODB196631 OMV196631:OMX196631 OWR196631:OWT196631 PGN196631:PGP196631 PQJ196631:PQL196631 QAF196631:QAH196631 QKB196631:QKD196631 QTX196631:QTZ196631 RDT196631:RDV196631 RNP196631:RNR196631 RXL196631:RXN196631 SHH196631:SHJ196631 SRD196631:SRF196631 TAZ196631:TBB196631 TKV196631:TKX196631 TUR196631:TUT196631 UEN196631:UEP196631 UOJ196631:UOL196631 UYF196631:UYH196631 VIB196631:VID196631 VRX196631:VRZ196631 WBT196631:WBV196631 WLP196631:WLR196631 WVL196631:WVN196631 D262167:F262167 IZ262167:JB262167 SV262167:SX262167 ACR262167:ACT262167 AMN262167:AMP262167 AWJ262167:AWL262167 BGF262167:BGH262167 BQB262167:BQD262167 BZX262167:BZZ262167 CJT262167:CJV262167 CTP262167:CTR262167 DDL262167:DDN262167 DNH262167:DNJ262167 DXD262167:DXF262167 EGZ262167:EHB262167 EQV262167:EQX262167 FAR262167:FAT262167 FKN262167:FKP262167 FUJ262167:FUL262167 GEF262167:GEH262167 GOB262167:GOD262167 GXX262167:GXZ262167 HHT262167:HHV262167 HRP262167:HRR262167 IBL262167:IBN262167 ILH262167:ILJ262167 IVD262167:IVF262167 JEZ262167:JFB262167 JOV262167:JOX262167 JYR262167:JYT262167 KIN262167:KIP262167 KSJ262167:KSL262167 LCF262167:LCH262167 LMB262167:LMD262167 LVX262167:LVZ262167 MFT262167:MFV262167 MPP262167:MPR262167 MZL262167:MZN262167 NJH262167:NJJ262167 NTD262167:NTF262167 OCZ262167:ODB262167 OMV262167:OMX262167 OWR262167:OWT262167 PGN262167:PGP262167 PQJ262167:PQL262167 QAF262167:QAH262167 QKB262167:QKD262167 QTX262167:QTZ262167 RDT262167:RDV262167 RNP262167:RNR262167 RXL262167:RXN262167 SHH262167:SHJ262167 SRD262167:SRF262167 TAZ262167:TBB262167 TKV262167:TKX262167 TUR262167:TUT262167 UEN262167:UEP262167 UOJ262167:UOL262167 UYF262167:UYH262167 VIB262167:VID262167 VRX262167:VRZ262167 WBT262167:WBV262167 WLP262167:WLR262167 WVL262167:WVN262167 D327703:F327703 IZ327703:JB327703 SV327703:SX327703 ACR327703:ACT327703 AMN327703:AMP327703 AWJ327703:AWL327703 BGF327703:BGH327703 BQB327703:BQD327703 BZX327703:BZZ327703 CJT327703:CJV327703 CTP327703:CTR327703 DDL327703:DDN327703 DNH327703:DNJ327703 DXD327703:DXF327703 EGZ327703:EHB327703 EQV327703:EQX327703 FAR327703:FAT327703 FKN327703:FKP327703 FUJ327703:FUL327703 GEF327703:GEH327703 GOB327703:GOD327703 GXX327703:GXZ327703 HHT327703:HHV327703 HRP327703:HRR327703 IBL327703:IBN327703 ILH327703:ILJ327703 IVD327703:IVF327703 JEZ327703:JFB327703 JOV327703:JOX327703 JYR327703:JYT327703 KIN327703:KIP327703 KSJ327703:KSL327703 LCF327703:LCH327703 LMB327703:LMD327703 LVX327703:LVZ327703 MFT327703:MFV327703 MPP327703:MPR327703 MZL327703:MZN327703 NJH327703:NJJ327703 NTD327703:NTF327703 OCZ327703:ODB327703 OMV327703:OMX327703 OWR327703:OWT327703 PGN327703:PGP327703 PQJ327703:PQL327703 QAF327703:QAH327703 QKB327703:QKD327703 QTX327703:QTZ327703 RDT327703:RDV327703 RNP327703:RNR327703 RXL327703:RXN327703 SHH327703:SHJ327703 SRD327703:SRF327703 TAZ327703:TBB327703 TKV327703:TKX327703 TUR327703:TUT327703 UEN327703:UEP327703 UOJ327703:UOL327703 UYF327703:UYH327703 VIB327703:VID327703 VRX327703:VRZ327703 WBT327703:WBV327703 WLP327703:WLR327703 WVL327703:WVN327703 D393239:F393239 IZ393239:JB393239 SV393239:SX393239 ACR393239:ACT393239 AMN393239:AMP393239 AWJ393239:AWL393239 BGF393239:BGH393239 BQB393239:BQD393239 BZX393239:BZZ393239 CJT393239:CJV393239 CTP393239:CTR393239 DDL393239:DDN393239 DNH393239:DNJ393239 DXD393239:DXF393239 EGZ393239:EHB393239 EQV393239:EQX393239 FAR393239:FAT393239 FKN393239:FKP393239 FUJ393239:FUL393239 GEF393239:GEH393239 GOB393239:GOD393239 GXX393239:GXZ393239 HHT393239:HHV393239 HRP393239:HRR393239 IBL393239:IBN393239 ILH393239:ILJ393239 IVD393239:IVF393239 JEZ393239:JFB393239 JOV393239:JOX393239 JYR393239:JYT393239 KIN393239:KIP393239 KSJ393239:KSL393239 LCF393239:LCH393239 LMB393239:LMD393239 LVX393239:LVZ393239 MFT393239:MFV393239 MPP393239:MPR393239 MZL393239:MZN393239 NJH393239:NJJ393239 NTD393239:NTF393239 OCZ393239:ODB393239 OMV393239:OMX393239 OWR393239:OWT393239 PGN393239:PGP393239 PQJ393239:PQL393239 QAF393239:QAH393239 QKB393239:QKD393239 QTX393239:QTZ393239 RDT393239:RDV393239 RNP393239:RNR393239 RXL393239:RXN393239 SHH393239:SHJ393239 SRD393239:SRF393239 TAZ393239:TBB393239 TKV393239:TKX393239 TUR393239:TUT393239 UEN393239:UEP393239 UOJ393239:UOL393239 UYF393239:UYH393239 VIB393239:VID393239 VRX393239:VRZ393239 WBT393239:WBV393239 WLP393239:WLR393239 WVL393239:WVN393239 D458775:F458775 IZ458775:JB458775 SV458775:SX458775 ACR458775:ACT458775 AMN458775:AMP458775 AWJ458775:AWL458775 BGF458775:BGH458775 BQB458775:BQD458775 BZX458775:BZZ458775 CJT458775:CJV458775 CTP458775:CTR458775 DDL458775:DDN458775 DNH458775:DNJ458775 DXD458775:DXF458775 EGZ458775:EHB458775 EQV458775:EQX458775 FAR458775:FAT458775 FKN458775:FKP458775 FUJ458775:FUL458775 GEF458775:GEH458775 GOB458775:GOD458775 GXX458775:GXZ458775 HHT458775:HHV458775 HRP458775:HRR458775 IBL458775:IBN458775 ILH458775:ILJ458775 IVD458775:IVF458775 JEZ458775:JFB458775 JOV458775:JOX458775 JYR458775:JYT458775 KIN458775:KIP458775 KSJ458775:KSL458775 LCF458775:LCH458775 LMB458775:LMD458775 LVX458775:LVZ458775 MFT458775:MFV458775 MPP458775:MPR458775 MZL458775:MZN458775 NJH458775:NJJ458775 NTD458775:NTF458775 OCZ458775:ODB458775 OMV458775:OMX458775 OWR458775:OWT458775 PGN458775:PGP458775 PQJ458775:PQL458775 QAF458775:QAH458775 QKB458775:QKD458775 QTX458775:QTZ458775 RDT458775:RDV458775 RNP458775:RNR458775 RXL458775:RXN458775 SHH458775:SHJ458775 SRD458775:SRF458775 TAZ458775:TBB458775 TKV458775:TKX458775 TUR458775:TUT458775 UEN458775:UEP458775 UOJ458775:UOL458775 UYF458775:UYH458775 VIB458775:VID458775 VRX458775:VRZ458775 WBT458775:WBV458775 WLP458775:WLR458775 WVL458775:WVN458775 D524311:F524311 IZ524311:JB524311 SV524311:SX524311 ACR524311:ACT524311 AMN524311:AMP524311 AWJ524311:AWL524311 BGF524311:BGH524311 BQB524311:BQD524311 BZX524311:BZZ524311 CJT524311:CJV524311 CTP524311:CTR524311 DDL524311:DDN524311 DNH524311:DNJ524311 DXD524311:DXF524311 EGZ524311:EHB524311 EQV524311:EQX524311 FAR524311:FAT524311 FKN524311:FKP524311 FUJ524311:FUL524311 GEF524311:GEH524311 GOB524311:GOD524311 GXX524311:GXZ524311 HHT524311:HHV524311 HRP524311:HRR524311 IBL524311:IBN524311 ILH524311:ILJ524311 IVD524311:IVF524311 JEZ524311:JFB524311 JOV524311:JOX524311 JYR524311:JYT524311 KIN524311:KIP524311 KSJ524311:KSL524311 LCF524311:LCH524311 LMB524311:LMD524311 LVX524311:LVZ524311 MFT524311:MFV524311 MPP524311:MPR524311 MZL524311:MZN524311 NJH524311:NJJ524311 NTD524311:NTF524311 OCZ524311:ODB524311 OMV524311:OMX524311 OWR524311:OWT524311 PGN524311:PGP524311 PQJ524311:PQL524311 QAF524311:QAH524311 QKB524311:QKD524311 QTX524311:QTZ524311 RDT524311:RDV524311 RNP524311:RNR524311 RXL524311:RXN524311 SHH524311:SHJ524311 SRD524311:SRF524311 TAZ524311:TBB524311 TKV524311:TKX524311 TUR524311:TUT524311 UEN524311:UEP524311 UOJ524311:UOL524311 UYF524311:UYH524311 VIB524311:VID524311 VRX524311:VRZ524311 WBT524311:WBV524311 WLP524311:WLR524311 WVL524311:WVN524311 D589847:F589847 IZ589847:JB589847 SV589847:SX589847 ACR589847:ACT589847 AMN589847:AMP589847 AWJ589847:AWL589847 BGF589847:BGH589847 BQB589847:BQD589847 BZX589847:BZZ589847 CJT589847:CJV589847 CTP589847:CTR589847 DDL589847:DDN589847 DNH589847:DNJ589847 DXD589847:DXF589847 EGZ589847:EHB589847 EQV589847:EQX589847 FAR589847:FAT589847 FKN589847:FKP589847 FUJ589847:FUL589847 GEF589847:GEH589847 GOB589847:GOD589847 GXX589847:GXZ589847 HHT589847:HHV589847 HRP589847:HRR589847 IBL589847:IBN589847 ILH589847:ILJ589847 IVD589847:IVF589847 JEZ589847:JFB589847 JOV589847:JOX589847 JYR589847:JYT589847 KIN589847:KIP589847 KSJ589847:KSL589847 LCF589847:LCH589847 LMB589847:LMD589847 LVX589847:LVZ589847 MFT589847:MFV589847 MPP589847:MPR589847 MZL589847:MZN589847 NJH589847:NJJ589847 NTD589847:NTF589847 OCZ589847:ODB589847 OMV589847:OMX589847 OWR589847:OWT589847 PGN589847:PGP589847 PQJ589847:PQL589847 QAF589847:QAH589847 QKB589847:QKD589847 QTX589847:QTZ589847 RDT589847:RDV589847 RNP589847:RNR589847 RXL589847:RXN589847 SHH589847:SHJ589847 SRD589847:SRF589847 TAZ589847:TBB589847 TKV589847:TKX589847 TUR589847:TUT589847 UEN589847:UEP589847 UOJ589847:UOL589847 UYF589847:UYH589847 VIB589847:VID589847 VRX589847:VRZ589847 WBT589847:WBV589847 WLP589847:WLR589847 WVL589847:WVN589847 D655383:F655383 IZ655383:JB655383 SV655383:SX655383 ACR655383:ACT655383 AMN655383:AMP655383 AWJ655383:AWL655383 BGF655383:BGH655383 BQB655383:BQD655383 BZX655383:BZZ655383 CJT655383:CJV655383 CTP655383:CTR655383 DDL655383:DDN655383 DNH655383:DNJ655383 DXD655383:DXF655383 EGZ655383:EHB655383 EQV655383:EQX655383 FAR655383:FAT655383 FKN655383:FKP655383 FUJ655383:FUL655383 GEF655383:GEH655383 GOB655383:GOD655383 GXX655383:GXZ655383 HHT655383:HHV655383 HRP655383:HRR655383 IBL655383:IBN655383 ILH655383:ILJ655383 IVD655383:IVF655383 JEZ655383:JFB655383 JOV655383:JOX655383 JYR655383:JYT655383 KIN655383:KIP655383 KSJ655383:KSL655383 LCF655383:LCH655383 LMB655383:LMD655383 LVX655383:LVZ655383 MFT655383:MFV655383 MPP655383:MPR655383 MZL655383:MZN655383 NJH655383:NJJ655383 NTD655383:NTF655383 OCZ655383:ODB655383 OMV655383:OMX655383 OWR655383:OWT655383 PGN655383:PGP655383 PQJ655383:PQL655383 QAF655383:QAH655383 QKB655383:QKD655383 QTX655383:QTZ655383 RDT655383:RDV655383 RNP655383:RNR655383 RXL655383:RXN655383 SHH655383:SHJ655383 SRD655383:SRF655383 TAZ655383:TBB655383 TKV655383:TKX655383 TUR655383:TUT655383 UEN655383:UEP655383 UOJ655383:UOL655383 UYF655383:UYH655383 VIB655383:VID655383 VRX655383:VRZ655383 WBT655383:WBV655383 WLP655383:WLR655383 WVL655383:WVN655383 D720919:F720919 IZ720919:JB720919 SV720919:SX720919 ACR720919:ACT720919 AMN720919:AMP720919 AWJ720919:AWL720919 BGF720919:BGH720919 BQB720919:BQD720919 BZX720919:BZZ720919 CJT720919:CJV720919 CTP720919:CTR720919 DDL720919:DDN720919 DNH720919:DNJ720919 DXD720919:DXF720919 EGZ720919:EHB720919 EQV720919:EQX720919 FAR720919:FAT720919 FKN720919:FKP720919 FUJ720919:FUL720919 GEF720919:GEH720919 GOB720919:GOD720919 GXX720919:GXZ720919 HHT720919:HHV720919 HRP720919:HRR720919 IBL720919:IBN720919 ILH720919:ILJ720919 IVD720919:IVF720919 JEZ720919:JFB720919 JOV720919:JOX720919 JYR720919:JYT720919 KIN720919:KIP720919 KSJ720919:KSL720919 LCF720919:LCH720919 LMB720919:LMD720919 LVX720919:LVZ720919 MFT720919:MFV720919 MPP720919:MPR720919 MZL720919:MZN720919 NJH720919:NJJ720919 NTD720919:NTF720919 OCZ720919:ODB720919 OMV720919:OMX720919 OWR720919:OWT720919 PGN720919:PGP720919 PQJ720919:PQL720919 QAF720919:QAH720919 QKB720919:QKD720919 QTX720919:QTZ720919 RDT720919:RDV720919 RNP720919:RNR720919 RXL720919:RXN720919 SHH720919:SHJ720919 SRD720919:SRF720919 TAZ720919:TBB720919 TKV720919:TKX720919 TUR720919:TUT720919 UEN720919:UEP720919 UOJ720919:UOL720919 UYF720919:UYH720919 VIB720919:VID720919 VRX720919:VRZ720919 WBT720919:WBV720919 WLP720919:WLR720919 WVL720919:WVN720919 D786455:F786455 IZ786455:JB786455 SV786455:SX786455 ACR786455:ACT786455 AMN786455:AMP786455 AWJ786455:AWL786455 BGF786455:BGH786455 BQB786455:BQD786455 BZX786455:BZZ786455 CJT786455:CJV786455 CTP786455:CTR786455 DDL786455:DDN786455 DNH786455:DNJ786455 DXD786455:DXF786455 EGZ786455:EHB786455 EQV786455:EQX786455 FAR786455:FAT786455 FKN786455:FKP786455 FUJ786455:FUL786455 GEF786455:GEH786455 GOB786455:GOD786455 GXX786455:GXZ786455 HHT786455:HHV786455 HRP786455:HRR786455 IBL786455:IBN786455 ILH786455:ILJ786455 IVD786455:IVF786455 JEZ786455:JFB786455 JOV786455:JOX786455 JYR786455:JYT786455 KIN786455:KIP786455 KSJ786455:KSL786455 LCF786455:LCH786455 LMB786455:LMD786455 LVX786455:LVZ786455 MFT786455:MFV786455 MPP786455:MPR786455 MZL786455:MZN786455 NJH786455:NJJ786455 NTD786455:NTF786455 OCZ786455:ODB786455 OMV786455:OMX786455 OWR786455:OWT786455 PGN786455:PGP786455 PQJ786455:PQL786455 QAF786455:QAH786455 QKB786455:QKD786455 QTX786455:QTZ786455 RDT786455:RDV786455 RNP786455:RNR786455 RXL786455:RXN786455 SHH786455:SHJ786455 SRD786455:SRF786455 TAZ786455:TBB786455 TKV786455:TKX786455 TUR786455:TUT786455 UEN786455:UEP786455 UOJ786455:UOL786455 UYF786455:UYH786455 VIB786455:VID786455 VRX786455:VRZ786455 WBT786455:WBV786455 WLP786455:WLR786455 WVL786455:WVN786455 D851991:F851991 IZ851991:JB851991 SV851991:SX851991 ACR851991:ACT851991 AMN851991:AMP851991 AWJ851991:AWL851991 BGF851991:BGH851991 BQB851991:BQD851991 BZX851991:BZZ851991 CJT851991:CJV851991 CTP851991:CTR851991 DDL851991:DDN851991 DNH851991:DNJ851991 DXD851991:DXF851991 EGZ851991:EHB851991 EQV851991:EQX851991 FAR851991:FAT851991 FKN851991:FKP851991 FUJ851991:FUL851991 GEF851991:GEH851991 GOB851991:GOD851991 GXX851991:GXZ851991 HHT851991:HHV851991 HRP851991:HRR851991 IBL851991:IBN851991 ILH851991:ILJ851991 IVD851991:IVF851991 JEZ851991:JFB851991 JOV851991:JOX851991 JYR851991:JYT851991 KIN851991:KIP851991 KSJ851991:KSL851991 LCF851991:LCH851991 LMB851991:LMD851991 LVX851991:LVZ851991 MFT851991:MFV851991 MPP851991:MPR851991 MZL851991:MZN851991 NJH851991:NJJ851991 NTD851991:NTF851991 OCZ851991:ODB851991 OMV851991:OMX851991 OWR851991:OWT851991 PGN851991:PGP851991 PQJ851991:PQL851991 QAF851991:QAH851991 QKB851991:QKD851991 QTX851991:QTZ851991 RDT851991:RDV851991 RNP851991:RNR851991 RXL851991:RXN851991 SHH851991:SHJ851991 SRD851991:SRF851991 TAZ851991:TBB851991 TKV851991:TKX851991 TUR851991:TUT851991 UEN851991:UEP851991 UOJ851991:UOL851991 UYF851991:UYH851991 VIB851991:VID851991 VRX851991:VRZ851991 WBT851991:WBV851991 WLP851991:WLR851991 WVL851991:WVN851991 D917527:F917527 IZ917527:JB917527 SV917527:SX917527 ACR917527:ACT917527 AMN917527:AMP917527 AWJ917527:AWL917527 BGF917527:BGH917527 BQB917527:BQD917527 BZX917527:BZZ917527 CJT917527:CJV917527 CTP917527:CTR917527 DDL917527:DDN917527 DNH917527:DNJ917527 DXD917527:DXF917527 EGZ917527:EHB917527 EQV917527:EQX917527 FAR917527:FAT917527 FKN917527:FKP917527 FUJ917527:FUL917527 GEF917527:GEH917527 GOB917527:GOD917527 GXX917527:GXZ917527 HHT917527:HHV917527 HRP917527:HRR917527 IBL917527:IBN917527 ILH917527:ILJ917527 IVD917527:IVF917527 JEZ917527:JFB917527 JOV917527:JOX917527 JYR917527:JYT917527 KIN917527:KIP917527 KSJ917527:KSL917527 LCF917527:LCH917527 LMB917527:LMD917527 LVX917527:LVZ917527 MFT917527:MFV917527 MPP917527:MPR917527 MZL917527:MZN917527 NJH917527:NJJ917527 NTD917527:NTF917527 OCZ917527:ODB917527 OMV917527:OMX917527 OWR917527:OWT917527 PGN917527:PGP917527 PQJ917527:PQL917527 QAF917527:QAH917527 QKB917527:QKD917527 QTX917527:QTZ917527 RDT917527:RDV917527 RNP917527:RNR917527 RXL917527:RXN917527 SHH917527:SHJ917527 SRD917527:SRF917527 TAZ917527:TBB917527 TKV917527:TKX917527 TUR917527:TUT917527 UEN917527:UEP917527 UOJ917527:UOL917527 UYF917527:UYH917527 VIB917527:VID917527 VRX917527:VRZ917527 WBT917527:WBV917527 WLP917527:WLR917527 WVL917527:WVN917527 D983063:F983063 IZ983063:JB983063 SV983063:SX983063 ACR983063:ACT983063 AMN983063:AMP983063 AWJ983063:AWL983063 BGF983063:BGH983063 BQB983063:BQD983063 BZX983063:BZZ983063 CJT983063:CJV983063 CTP983063:CTR983063 DDL983063:DDN983063 DNH983063:DNJ983063 DXD983063:DXF983063 EGZ983063:EHB983063 EQV983063:EQX983063 FAR983063:FAT983063 FKN983063:FKP983063 FUJ983063:FUL983063 GEF983063:GEH983063 GOB983063:GOD983063 GXX983063:GXZ983063 HHT983063:HHV983063 HRP983063:HRR983063 IBL983063:IBN983063 ILH983063:ILJ983063 IVD983063:IVF983063 JEZ983063:JFB983063 JOV983063:JOX983063 JYR983063:JYT983063 KIN983063:KIP983063 KSJ983063:KSL983063 LCF983063:LCH983063 LMB983063:LMD983063 LVX983063:LVZ983063 MFT983063:MFV983063 MPP983063:MPR983063 MZL983063:MZN983063 NJH983063:NJJ983063 NTD983063:NTF983063 OCZ983063:ODB983063 OMV983063:OMX983063 OWR983063:OWT983063 PGN983063:PGP983063 PQJ983063:PQL983063 QAF983063:QAH983063 QKB983063:QKD983063 QTX983063:QTZ983063 RDT983063:RDV983063 RNP983063:RNR983063 RXL983063:RXN983063 SHH983063:SHJ983063 SRD983063:SRF983063 TAZ983063:TBB983063 TKV983063:TKX983063 TUR983063:TUT983063 UEN983063:UEP983063 UOJ983063:UOL983063 UYF983063:UYH983063 VIB983063:VID983063 VRX983063:VRZ983063 WBT983063:WBV983063 WLP983063:WLR983063 WVL983063:WVN983063" xr:uid="{14F8482A-1583-4483-9DB6-E78C0300C35D}">
      <formula1>$A$116:$A$118</formula1>
    </dataValidation>
    <dataValidation type="list" allowBlank="1" showInputMessage="1" showErrorMessage="1" sqref="A23:B23 IW23:IX23 SS23:ST23 ACO23:ACP23 AMK23:AML23 AWG23:AWH23 BGC23:BGD23 BPY23:BPZ23 BZU23:BZV23 CJQ23:CJR23 CTM23:CTN23 DDI23:DDJ23 DNE23:DNF23 DXA23:DXB23 EGW23:EGX23 EQS23:EQT23 FAO23:FAP23 FKK23:FKL23 FUG23:FUH23 GEC23:GED23 GNY23:GNZ23 GXU23:GXV23 HHQ23:HHR23 HRM23:HRN23 IBI23:IBJ23 ILE23:ILF23 IVA23:IVB23 JEW23:JEX23 JOS23:JOT23 JYO23:JYP23 KIK23:KIL23 KSG23:KSH23 LCC23:LCD23 LLY23:LLZ23 LVU23:LVV23 MFQ23:MFR23 MPM23:MPN23 MZI23:MZJ23 NJE23:NJF23 NTA23:NTB23 OCW23:OCX23 OMS23:OMT23 OWO23:OWP23 PGK23:PGL23 PQG23:PQH23 QAC23:QAD23 QJY23:QJZ23 QTU23:QTV23 RDQ23:RDR23 RNM23:RNN23 RXI23:RXJ23 SHE23:SHF23 SRA23:SRB23 TAW23:TAX23 TKS23:TKT23 TUO23:TUP23 UEK23:UEL23 UOG23:UOH23 UYC23:UYD23 VHY23:VHZ23 VRU23:VRV23 WBQ23:WBR23 WLM23:WLN23 WVI23:WVJ23 A65559:B65559 IW65559:IX65559 SS65559:ST65559 ACO65559:ACP65559 AMK65559:AML65559 AWG65559:AWH65559 BGC65559:BGD65559 BPY65559:BPZ65559 BZU65559:BZV65559 CJQ65559:CJR65559 CTM65559:CTN65559 DDI65559:DDJ65559 DNE65559:DNF65559 DXA65559:DXB65559 EGW65559:EGX65559 EQS65559:EQT65559 FAO65559:FAP65559 FKK65559:FKL65559 FUG65559:FUH65559 GEC65559:GED65559 GNY65559:GNZ65559 GXU65559:GXV65559 HHQ65559:HHR65559 HRM65559:HRN65559 IBI65559:IBJ65559 ILE65559:ILF65559 IVA65559:IVB65559 JEW65559:JEX65559 JOS65559:JOT65559 JYO65559:JYP65559 KIK65559:KIL65559 KSG65559:KSH65559 LCC65559:LCD65559 LLY65559:LLZ65559 LVU65559:LVV65559 MFQ65559:MFR65559 MPM65559:MPN65559 MZI65559:MZJ65559 NJE65559:NJF65559 NTA65559:NTB65559 OCW65559:OCX65559 OMS65559:OMT65559 OWO65559:OWP65559 PGK65559:PGL65559 PQG65559:PQH65559 QAC65559:QAD65559 QJY65559:QJZ65559 QTU65559:QTV65559 RDQ65559:RDR65559 RNM65559:RNN65559 RXI65559:RXJ65559 SHE65559:SHF65559 SRA65559:SRB65559 TAW65559:TAX65559 TKS65559:TKT65559 TUO65559:TUP65559 UEK65559:UEL65559 UOG65559:UOH65559 UYC65559:UYD65559 VHY65559:VHZ65559 VRU65559:VRV65559 WBQ65559:WBR65559 WLM65559:WLN65559 WVI65559:WVJ65559 A131095:B131095 IW131095:IX131095 SS131095:ST131095 ACO131095:ACP131095 AMK131095:AML131095 AWG131095:AWH131095 BGC131095:BGD131095 BPY131095:BPZ131095 BZU131095:BZV131095 CJQ131095:CJR131095 CTM131095:CTN131095 DDI131095:DDJ131095 DNE131095:DNF131095 DXA131095:DXB131095 EGW131095:EGX131095 EQS131095:EQT131095 FAO131095:FAP131095 FKK131095:FKL131095 FUG131095:FUH131095 GEC131095:GED131095 GNY131095:GNZ131095 GXU131095:GXV131095 HHQ131095:HHR131095 HRM131095:HRN131095 IBI131095:IBJ131095 ILE131095:ILF131095 IVA131095:IVB131095 JEW131095:JEX131095 JOS131095:JOT131095 JYO131095:JYP131095 KIK131095:KIL131095 KSG131095:KSH131095 LCC131095:LCD131095 LLY131095:LLZ131095 LVU131095:LVV131095 MFQ131095:MFR131095 MPM131095:MPN131095 MZI131095:MZJ131095 NJE131095:NJF131095 NTA131095:NTB131095 OCW131095:OCX131095 OMS131095:OMT131095 OWO131095:OWP131095 PGK131095:PGL131095 PQG131095:PQH131095 QAC131095:QAD131095 QJY131095:QJZ131095 QTU131095:QTV131095 RDQ131095:RDR131095 RNM131095:RNN131095 RXI131095:RXJ131095 SHE131095:SHF131095 SRA131095:SRB131095 TAW131095:TAX131095 TKS131095:TKT131095 TUO131095:TUP131095 UEK131095:UEL131095 UOG131095:UOH131095 UYC131095:UYD131095 VHY131095:VHZ131095 VRU131095:VRV131095 WBQ131095:WBR131095 WLM131095:WLN131095 WVI131095:WVJ131095 A196631:B196631 IW196631:IX196631 SS196631:ST196631 ACO196631:ACP196631 AMK196631:AML196631 AWG196631:AWH196631 BGC196631:BGD196631 BPY196631:BPZ196631 BZU196631:BZV196631 CJQ196631:CJR196631 CTM196631:CTN196631 DDI196631:DDJ196631 DNE196631:DNF196631 DXA196631:DXB196631 EGW196631:EGX196631 EQS196631:EQT196631 FAO196631:FAP196631 FKK196631:FKL196631 FUG196631:FUH196631 GEC196631:GED196631 GNY196631:GNZ196631 GXU196631:GXV196631 HHQ196631:HHR196631 HRM196631:HRN196631 IBI196631:IBJ196631 ILE196631:ILF196631 IVA196631:IVB196631 JEW196631:JEX196631 JOS196631:JOT196631 JYO196631:JYP196631 KIK196631:KIL196631 KSG196631:KSH196631 LCC196631:LCD196631 LLY196631:LLZ196631 LVU196631:LVV196631 MFQ196631:MFR196631 MPM196631:MPN196631 MZI196631:MZJ196631 NJE196631:NJF196631 NTA196631:NTB196631 OCW196631:OCX196631 OMS196631:OMT196631 OWO196631:OWP196631 PGK196631:PGL196631 PQG196631:PQH196631 QAC196631:QAD196631 QJY196631:QJZ196631 QTU196631:QTV196631 RDQ196631:RDR196631 RNM196631:RNN196631 RXI196631:RXJ196631 SHE196631:SHF196631 SRA196631:SRB196631 TAW196631:TAX196631 TKS196631:TKT196631 TUO196631:TUP196631 UEK196631:UEL196631 UOG196631:UOH196631 UYC196631:UYD196631 VHY196631:VHZ196631 VRU196631:VRV196631 WBQ196631:WBR196631 WLM196631:WLN196631 WVI196631:WVJ196631 A262167:B262167 IW262167:IX262167 SS262167:ST262167 ACO262167:ACP262167 AMK262167:AML262167 AWG262167:AWH262167 BGC262167:BGD262167 BPY262167:BPZ262167 BZU262167:BZV262167 CJQ262167:CJR262167 CTM262167:CTN262167 DDI262167:DDJ262167 DNE262167:DNF262167 DXA262167:DXB262167 EGW262167:EGX262167 EQS262167:EQT262167 FAO262167:FAP262167 FKK262167:FKL262167 FUG262167:FUH262167 GEC262167:GED262167 GNY262167:GNZ262167 GXU262167:GXV262167 HHQ262167:HHR262167 HRM262167:HRN262167 IBI262167:IBJ262167 ILE262167:ILF262167 IVA262167:IVB262167 JEW262167:JEX262167 JOS262167:JOT262167 JYO262167:JYP262167 KIK262167:KIL262167 KSG262167:KSH262167 LCC262167:LCD262167 LLY262167:LLZ262167 LVU262167:LVV262167 MFQ262167:MFR262167 MPM262167:MPN262167 MZI262167:MZJ262167 NJE262167:NJF262167 NTA262167:NTB262167 OCW262167:OCX262167 OMS262167:OMT262167 OWO262167:OWP262167 PGK262167:PGL262167 PQG262167:PQH262167 QAC262167:QAD262167 QJY262167:QJZ262167 QTU262167:QTV262167 RDQ262167:RDR262167 RNM262167:RNN262167 RXI262167:RXJ262167 SHE262167:SHF262167 SRA262167:SRB262167 TAW262167:TAX262167 TKS262167:TKT262167 TUO262167:TUP262167 UEK262167:UEL262167 UOG262167:UOH262167 UYC262167:UYD262167 VHY262167:VHZ262167 VRU262167:VRV262167 WBQ262167:WBR262167 WLM262167:WLN262167 WVI262167:WVJ262167 A327703:B327703 IW327703:IX327703 SS327703:ST327703 ACO327703:ACP327703 AMK327703:AML327703 AWG327703:AWH327703 BGC327703:BGD327703 BPY327703:BPZ327703 BZU327703:BZV327703 CJQ327703:CJR327703 CTM327703:CTN327703 DDI327703:DDJ327703 DNE327703:DNF327703 DXA327703:DXB327703 EGW327703:EGX327703 EQS327703:EQT327703 FAO327703:FAP327703 FKK327703:FKL327703 FUG327703:FUH327703 GEC327703:GED327703 GNY327703:GNZ327703 GXU327703:GXV327703 HHQ327703:HHR327703 HRM327703:HRN327703 IBI327703:IBJ327703 ILE327703:ILF327703 IVA327703:IVB327703 JEW327703:JEX327703 JOS327703:JOT327703 JYO327703:JYP327703 KIK327703:KIL327703 KSG327703:KSH327703 LCC327703:LCD327703 LLY327703:LLZ327703 LVU327703:LVV327703 MFQ327703:MFR327703 MPM327703:MPN327703 MZI327703:MZJ327703 NJE327703:NJF327703 NTA327703:NTB327703 OCW327703:OCX327703 OMS327703:OMT327703 OWO327703:OWP327703 PGK327703:PGL327703 PQG327703:PQH327703 QAC327703:QAD327703 QJY327703:QJZ327703 QTU327703:QTV327703 RDQ327703:RDR327703 RNM327703:RNN327703 RXI327703:RXJ327703 SHE327703:SHF327703 SRA327703:SRB327703 TAW327703:TAX327703 TKS327703:TKT327703 TUO327703:TUP327703 UEK327703:UEL327703 UOG327703:UOH327703 UYC327703:UYD327703 VHY327703:VHZ327703 VRU327703:VRV327703 WBQ327703:WBR327703 WLM327703:WLN327703 WVI327703:WVJ327703 A393239:B393239 IW393239:IX393239 SS393239:ST393239 ACO393239:ACP393239 AMK393239:AML393239 AWG393239:AWH393239 BGC393239:BGD393239 BPY393239:BPZ393239 BZU393239:BZV393239 CJQ393239:CJR393239 CTM393239:CTN393239 DDI393239:DDJ393239 DNE393239:DNF393239 DXA393239:DXB393239 EGW393239:EGX393239 EQS393239:EQT393239 FAO393239:FAP393239 FKK393239:FKL393239 FUG393239:FUH393239 GEC393239:GED393239 GNY393239:GNZ393239 GXU393239:GXV393239 HHQ393239:HHR393239 HRM393239:HRN393239 IBI393239:IBJ393239 ILE393239:ILF393239 IVA393239:IVB393239 JEW393239:JEX393239 JOS393239:JOT393239 JYO393239:JYP393239 KIK393239:KIL393239 KSG393239:KSH393239 LCC393239:LCD393239 LLY393239:LLZ393239 LVU393239:LVV393239 MFQ393239:MFR393239 MPM393239:MPN393239 MZI393239:MZJ393239 NJE393239:NJF393239 NTA393239:NTB393239 OCW393239:OCX393239 OMS393239:OMT393239 OWO393239:OWP393239 PGK393239:PGL393239 PQG393239:PQH393239 QAC393239:QAD393239 QJY393239:QJZ393239 QTU393239:QTV393239 RDQ393239:RDR393239 RNM393239:RNN393239 RXI393239:RXJ393239 SHE393239:SHF393239 SRA393239:SRB393239 TAW393239:TAX393239 TKS393239:TKT393239 TUO393239:TUP393239 UEK393239:UEL393239 UOG393239:UOH393239 UYC393239:UYD393239 VHY393239:VHZ393239 VRU393239:VRV393239 WBQ393239:WBR393239 WLM393239:WLN393239 WVI393239:WVJ393239 A458775:B458775 IW458775:IX458775 SS458775:ST458775 ACO458775:ACP458775 AMK458775:AML458775 AWG458775:AWH458775 BGC458775:BGD458775 BPY458775:BPZ458775 BZU458775:BZV458775 CJQ458775:CJR458775 CTM458775:CTN458775 DDI458775:DDJ458775 DNE458775:DNF458775 DXA458775:DXB458775 EGW458775:EGX458775 EQS458775:EQT458775 FAO458775:FAP458775 FKK458775:FKL458775 FUG458775:FUH458775 GEC458775:GED458775 GNY458775:GNZ458775 GXU458775:GXV458775 HHQ458775:HHR458775 HRM458775:HRN458775 IBI458775:IBJ458775 ILE458775:ILF458775 IVA458775:IVB458775 JEW458775:JEX458775 JOS458775:JOT458775 JYO458775:JYP458775 KIK458775:KIL458775 KSG458775:KSH458775 LCC458775:LCD458775 LLY458775:LLZ458775 LVU458775:LVV458775 MFQ458775:MFR458775 MPM458775:MPN458775 MZI458775:MZJ458775 NJE458775:NJF458775 NTA458775:NTB458775 OCW458775:OCX458775 OMS458775:OMT458775 OWO458775:OWP458775 PGK458775:PGL458775 PQG458775:PQH458775 QAC458775:QAD458775 QJY458775:QJZ458775 QTU458775:QTV458775 RDQ458775:RDR458775 RNM458775:RNN458775 RXI458775:RXJ458775 SHE458775:SHF458775 SRA458775:SRB458775 TAW458775:TAX458775 TKS458775:TKT458775 TUO458775:TUP458775 UEK458775:UEL458775 UOG458775:UOH458775 UYC458775:UYD458775 VHY458775:VHZ458775 VRU458775:VRV458775 WBQ458775:WBR458775 WLM458775:WLN458775 WVI458775:WVJ458775 A524311:B524311 IW524311:IX524311 SS524311:ST524311 ACO524311:ACP524311 AMK524311:AML524311 AWG524311:AWH524311 BGC524311:BGD524311 BPY524311:BPZ524311 BZU524311:BZV524311 CJQ524311:CJR524311 CTM524311:CTN524311 DDI524311:DDJ524311 DNE524311:DNF524311 DXA524311:DXB524311 EGW524311:EGX524311 EQS524311:EQT524311 FAO524311:FAP524311 FKK524311:FKL524311 FUG524311:FUH524311 GEC524311:GED524311 GNY524311:GNZ524311 GXU524311:GXV524311 HHQ524311:HHR524311 HRM524311:HRN524311 IBI524311:IBJ524311 ILE524311:ILF524311 IVA524311:IVB524311 JEW524311:JEX524311 JOS524311:JOT524311 JYO524311:JYP524311 KIK524311:KIL524311 KSG524311:KSH524311 LCC524311:LCD524311 LLY524311:LLZ524311 LVU524311:LVV524311 MFQ524311:MFR524311 MPM524311:MPN524311 MZI524311:MZJ524311 NJE524311:NJF524311 NTA524311:NTB524311 OCW524311:OCX524311 OMS524311:OMT524311 OWO524311:OWP524311 PGK524311:PGL524311 PQG524311:PQH524311 QAC524311:QAD524311 QJY524311:QJZ524311 QTU524311:QTV524311 RDQ524311:RDR524311 RNM524311:RNN524311 RXI524311:RXJ524311 SHE524311:SHF524311 SRA524311:SRB524311 TAW524311:TAX524311 TKS524311:TKT524311 TUO524311:TUP524311 UEK524311:UEL524311 UOG524311:UOH524311 UYC524311:UYD524311 VHY524311:VHZ524311 VRU524311:VRV524311 WBQ524311:WBR524311 WLM524311:WLN524311 WVI524311:WVJ524311 A589847:B589847 IW589847:IX589847 SS589847:ST589847 ACO589847:ACP589847 AMK589847:AML589847 AWG589847:AWH589847 BGC589847:BGD589847 BPY589847:BPZ589847 BZU589847:BZV589847 CJQ589847:CJR589847 CTM589847:CTN589847 DDI589847:DDJ589847 DNE589847:DNF589847 DXA589847:DXB589847 EGW589847:EGX589847 EQS589847:EQT589847 FAO589847:FAP589847 FKK589847:FKL589847 FUG589847:FUH589847 GEC589847:GED589847 GNY589847:GNZ589847 GXU589847:GXV589847 HHQ589847:HHR589847 HRM589847:HRN589847 IBI589847:IBJ589847 ILE589847:ILF589847 IVA589847:IVB589847 JEW589847:JEX589847 JOS589847:JOT589847 JYO589847:JYP589847 KIK589847:KIL589847 KSG589847:KSH589847 LCC589847:LCD589847 LLY589847:LLZ589847 LVU589847:LVV589847 MFQ589847:MFR589847 MPM589847:MPN589847 MZI589847:MZJ589847 NJE589847:NJF589847 NTA589847:NTB589847 OCW589847:OCX589847 OMS589847:OMT589847 OWO589847:OWP589847 PGK589847:PGL589847 PQG589847:PQH589847 QAC589847:QAD589847 QJY589847:QJZ589847 QTU589847:QTV589847 RDQ589847:RDR589847 RNM589847:RNN589847 RXI589847:RXJ589847 SHE589847:SHF589847 SRA589847:SRB589847 TAW589847:TAX589847 TKS589847:TKT589847 TUO589847:TUP589847 UEK589847:UEL589847 UOG589847:UOH589847 UYC589847:UYD589847 VHY589847:VHZ589847 VRU589847:VRV589847 WBQ589847:WBR589847 WLM589847:WLN589847 WVI589847:WVJ589847 A655383:B655383 IW655383:IX655383 SS655383:ST655383 ACO655383:ACP655383 AMK655383:AML655383 AWG655383:AWH655383 BGC655383:BGD655383 BPY655383:BPZ655383 BZU655383:BZV655383 CJQ655383:CJR655383 CTM655383:CTN655383 DDI655383:DDJ655383 DNE655383:DNF655383 DXA655383:DXB655383 EGW655383:EGX655383 EQS655383:EQT655383 FAO655383:FAP655383 FKK655383:FKL655383 FUG655383:FUH655383 GEC655383:GED655383 GNY655383:GNZ655383 GXU655383:GXV655383 HHQ655383:HHR655383 HRM655383:HRN655383 IBI655383:IBJ655383 ILE655383:ILF655383 IVA655383:IVB655383 JEW655383:JEX655383 JOS655383:JOT655383 JYO655383:JYP655383 KIK655383:KIL655383 KSG655383:KSH655383 LCC655383:LCD655383 LLY655383:LLZ655383 LVU655383:LVV655383 MFQ655383:MFR655383 MPM655383:MPN655383 MZI655383:MZJ655383 NJE655383:NJF655383 NTA655383:NTB655383 OCW655383:OCX655383 OMS655383:OMT655383 OWO655383:OWP655383 PGK655383:PGL655383 PQG655383:PQH655383 QAC655383:QAD655383 QJY655383:QJZ655383 QTU655383:QTV655383 RDQ655383:RDR655383 RNM655383:RNN655383 RXI655383:RXJ655383 SHE655383:SHF655383 SRA655383:SRB655383 TAW655383:TAX655383 TKS655383:TKT655383 TUO655383:TUP655383 UEK655383:UEL655383 UOG655383:UOH655383 UYC655383:UYD655383 VHY655383:VHZ655383 VRU655383:VRV655383 WBQ655383:WBR655383 WLM655383:WLN655383 WVI655383:WVJ655383 A720919:B720919 IW720919:IX720919 SS720919:ST720919 ACO720919:ACP720919 AMK720919:AML720919 AWG720919:AWH720919 BGC720919:BGD720919 BPY720919:BPZ720919 BZU720919:BZV720919 CJQ720919:CJR720919 CTM720919:CTN720919 DDI720919:DDJ720919 DNE720919:DNF720919 DXA720919:DXB720919 EGW720919:EGX720919 EQS720919:EQT720919 FAO720919:FAP720919 FKK720919:FKL720919 FUG720919:FUH720919 GEC720919:GED720919 GNY720919:GNZ720919 GXU720919:GXV720919 HHQ720919:HHR720919 HRM720919:HRN720919 IBI720919:IBJ720919 ILE720919:ILF720919 IVA720919:IVB720919 JEW720919:JEX720919 JOS720919:JOT720919 JYO720919:JYP720919 KIK720919:KIL720919 KSG720919:KSH720919 LCC720919:LCD720919 LLY720919:LLZ720919 LVU720919:LVV720919 MFQ720919:MFR720919 MPM720919:MPN720919 MZI720919:MZJ720919 NJE720919:NJF720919 NTA720919:NTB720919 OCW720919:OCX720919 OMS720919:OMT720919 OWO720919:OWP720919 PGK720919:PGL720919 PQG720919:PQH720919 QAC720919:QAD720919 QJY720919:QJZ720919 QTU720919:QTV720919 RDQ720919:RDR720919 RNM720919:RNN720919 RXI720919:RXJ720919 SHE720919:SHF720919 SRA720919:SRB720919 TAW720919:TAX720919 TKS720919:TKT720919 TUO720919:TUP720919 UEK720919:UEL720919 UOG720919:UOH720919 UYC720919:UYD720919 VHY720919:VHZ720919 VRU720919:VRV720919 WBQ720919:WBR720919 WLM720919:WLN720919 WVI720919:WVJ720919 A786455:B786455 IW786455:IX786455 SS786455:ST786455 ACO786455:ACP786455 AMK786455:AML786455 AWG786455:AWH786455 BGC786455:BGD786455 BPY786455:BPZ786455 BZU786455:BZV786455 CJQ786455:CJR786455 CTM786455:CTN786455 DDI786455:DDJ786455 DNE786455:DNF786455 DXA786455:DXB786455 EGW786455:EGX786455 EQS786455:EQT786455 FAO786455:FAP786455 FKK786455:FKL786455 FUG786455:FUH786455 GEC786455:GED786455 GNY786455:GNZ786455 GXU786455:GXV786455 HHQ786455:HHR786455 HRM786455:HRN786455 IBI786455:IBJ786455 ILE786455:ILF786455 IVA786455:IVB786455 JEW786455:JEX786455 JOS786455:JOT786455 JYO786455:JYP786455 KIK786455:KIL786455 KSG786455:KSH786455 LCC786455:LCD786455 LLY786455:LLZ786455 LVU786455:LVV786455 MFQ786455:MFR786455 MPM786455:MPN786455 MZI786455:MZJ786455 NJE786455:NJF786455 NTA786455:NTB786455 OCW786455:OCX786455 OMS786455:OMT786455 OWO786455:OWP786455 PGK786455:PGL786455 PQG786455:PQH786455 QAC786455:QAD786455 QJY786455:QJZ786455 QTU786455:QTV786455 RDQ786455:RDR786455 RNM786455:RNN786455 RXI786455:RXJ786455 SHE786455:SHF786455 SRA786455:SRB786455 TAW786455:TAX786455 TKS786455:TKT786455 TUO786455:TUP786455 UEK786455:UEL786455 UOG786455:UOH786455 UYC786455:UYD786455 VHY786455:VHZ786455 VRU786455:VRV786455 WBQ786455:WBR786455 WLM786455:WLN786455 WVI786455:WVJ786455 A851991:B851991 IW851991:IX851991 SS851991:ST851991 ACO851991:ACP851991 AMK851991:AML851991 AWG851991:AWH851991 BGC851991:BGD851991 BPY851991:BPZ851991 BZU851991:BZV851991 CJQ851991:CJR851991 CTM851991:CTN851991 DDI851991:DDJ851991 DNE851991:DNF851991 DXA851991:DXB851991 EGW851991:EGX851991 EQS851991:EQT851991 FAO851991:FAP851991 FKK851991:FKL851991 FUG851991:FUH851991 GEC851991:GED851991 GNY851991:GNZ851991 GXU851991:GXV851991 HHQ851991:HHR851991 HRM851991:HRN851991 IBI851991:IBJ851991 ILE851991:ILF851991 IVA851991:IVB851991 JEW851991:JEX851991 JOS851991:JOT851991 JYO851991:JYP851991 KIK851991:KIL851991 KSG851991:KSH851991 LCC851991:LCD851991 LLY851991:LLZ851991 LVU851991:LVV851991 MFQ851991:MFR851991 MPM851991:MPN851991 MZI851991:MZJ851991 NJE851991:NJF851991 NTA851991:NTB851991 OCW851991:OCX851991 OMS851991:OMT851991 OWO851991:OWP851991 PGK851991:PGL851991 PQG851991:PQH851991 QAC851991:QAD851991 QJY851991:QJZ851991 QTU851991:QTV851991 RDQ851991:RDR851991 RNM851991:RNN851991 RXI851991:RXJ851991 SHE851991:SHF851991 SRA851991:SRB851991 TAW851991:TAX851991 TKS851991:TKT851991 TUO851991:TUP851991 UEK851991:UEL851991 UOG851991:UOH851991 UYC851991:UYD851991 VHY851991:VHZ851991 VRU851991:VRV851991 WBQ851991:WBR851991 WLM851991:WLN851991 WVI851991:WVJ851991 A917527:B917527 IW917527:IX917527 SS917527:ST917527 ACO917527:ACP917527 AMK917527:AML917527 AWG917527:AWH917527 BGC917527:BGD917527 BPY917527:BPZ917527 BZU917527:BZV917527 CJQ917527:CJR917527 CTM917527:CTN917527 DDI917527:DDJ917527 DNE917527:DNF917527 DXA917527:DXB917527 EGW917527:EGX917527 EQS917527:EQT917527 FAO917527:FAP917527 FKK917527:FKL917527 FUG917527:FUH917527 GEC917527:GED917527 GNY917527:GNZ917527 GXU917527:GXV917527 HHQ917527:HHR917527 HRM917527:HRN917527 IBI917527:IBJ917527 ILE917527:ILF917527 IVA917527:IVB917527 JEW917527:JEX917527 JOS917527:JOT917527 JYO917527:JYP917527 KIK917527:KIL917527 KSG917527:KSH917527 LCC917527:LCD917527 LLY917527:LLZ917527 LVU917527:LVV917527 MFQ917527:MFR917527 MPM917527:MPN917527 MZI917527:MZJ917527 NJE917527:NJF917527 NTA917527:NTB917527 OCW917527:OCX917527 OMS917527:OMT917527 OWO917527:OWP917527 PGK917527:PGL917527 PQG917527:PQH917527 QAC917527:QAD917527 QJY917527:QJZ917527 QTU917527:QTV917527 RDQ917527:RDR917527 RNM917527:RNN917527 RXI917527:RXJ917527 SHE917527:SHF917527 SRA917527:SRB917527 TAW917527:TAX917527 TKS917527:TKT917527 TUO917527:TUP917527 UEK917527:UEL917527 UOG917527:UOH917527 UYC917527:UYD917527 VHY917527:VHZ917527 VRU917527:VRV917527 WBQ917527:WBR917527 WLM917527:WLN917527 WVI917527:WVJ917527 A983063:B983063 IW983063:IX983063 SS983063:ST983063 ACO983063:ACP983063 AMK983063:AML983063 AWG983063:AWH983063 BGC983063:BGD983063 BPY983063:BPZ983063 BZU983063:BZV983063 CJQ983063:CJR983063 CTM983063:CTN983063 DDI983063:DDJ983063 DNE983063:DNF983063 DXA983063:DXB983063 EGW983063:EGX983063 EQS983063:EQT983063 FAO983063:FAP983063 FKK983063:FKL983063 FUG983063:FUH983063 GEC983063:GED983063 GNY983063:GNZ983063 GXU983063:GXV983063 HHQ983063:HHR983063 HRM983063:HRN983063 IBI983063:IBJ983063 ILE983063:ILF983063 IVA983063:IVB983063 JEW983063:JEX983063 JOS983063:JOT983063 JYO983063:JYP983063 KIK983063:KIL983063 KSG983063:KSH983063 LCC983063:LCD983063 LLY983063:LLZ983063 LVU983063:LVV983063 MFQ983063:MFR983063 MPM983063:MPN983063 MZI983063:MZJ983063 NJE983063:NJF983063 NTA983063:NTB983063 OCW983063:OCX983063 OMS983063:OMT983063 OWO983063:OWP983063 PGK983063:PGL983063 PQG983063:PQH983063 QAC983063:QAD983063 QJY983063:QJZ983063 QTU983063:QTV983063 RDQ983063:RDR983063 RNM983063:RNN983063 RXI983063:RXJ983063 SHE983063:SHF983063 SRA983063:SRB983063 TAW983063:TAX983063 TKS983063:TKT983063 TUO983063:TUP983063 UEK983063:UEL983063 UOG983063:UOH983063 UYC983063:UYD983063 VHY983063:VHZ983063 VRU983063:VRV983063 WBQ983063:WBR983063 WLM983063:WLN983063 WVI983063:WVJ983063" xr:uid="{5382D52F-CAE7-4743-BEAA-0256EFBD1A11}">
      <formula1>$A$119:$A$123</formula1>
    </dataValidation>
  </dataValidations>
  <pageMargins left="0.46875" right="0.48958333333333331" top="0.59375" bottom="0.33333333333333331"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RED URB.-TANQUES 2</vt:lpstr>
      <vt:lpstr>R.R SUR.-TANQUES 3</vt:lpstr>
      <vt:lpstr>R.R NORTE-TANQUES 4</vt:lpstr>
      <vt:lpstr>HOJA FINAL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Cashabamba</dc:creator>
  <cp:lastModifiedBy>Veronica Cashabamba</cp:lastModifiedBy>
  <dcterms:created xsi:type="dcterms:W3CDTF">2024-11-08T00:12:45Z</dcterms:created>
  <dcterms:modified xsi:type="dcterms:W3CDTF">2024-11-08T00:13:30Z</dcterms:modified>
</cp:coreProperties>
</file>